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30" activeTab="2"/>
  </bookViews>
  <sheets>
    <sheet name="Winners" sheetId="3" r:id="rId1"/>
    <sheet name="Data " sheetId="1" r:id="rId2"/>
    <sheet name="Quality By the Numbers 2014" sheetId="2" r:id="rId3"/>
  </sheets>
  <definedNames>
    <definedName name="_xlnm._FilterDatabase" localSheetId="1" hidden="1">'Data '!$A$1:$AL$1036</definedName>
    <definedName name="_xlnm._FilterDatabase" localSheetId="0" hidden="1">Winners!$A$1:$D$300</definedName>
    <definedName name="_xlnm.Print_Titles" localSheetId="0">Winners!$1:$1</definedName>
  </definedNames>
  <calcPr calcId="125725"/>
</workbook>
</file>

<file path=xl/calcChain.xml><?xml version="1.0" encoding="utf-8"?>
<calcChain xmlns="http://schemas.openxmlformats.org/spreadsheetml/2006/main">
  <c r="G194" i="1"/>
  <c r="H194" s="1"/>
  <c r="Z194" s="1"/>
  <c r="K194"/>
  <c r="AI194" s="1"/>
  <c r="M194"/>
  <c r="AA194" s="1"/>
  <c r="O194"/>
  <c r="AB194" s="1"/>
  <c r="Q194"/>
  <c r="AC194" s="1"/>
  <c r="U194"/>
  <c r="AF194" s="1"/>
  <c r="Y194"/>
  <c r="AD194"/>
  <c r="AE194"/>
  <c r="AG194"/>
  <c r="AH194"/>
  <c r="G196"/>
  <c r="H196" s="1"/>
  <c r="Z196" s="1"/>
  <c r="K196"/>
  <c r="AI196" s="1"/>
  <c r="M196"/>
  <c r="AA196" s="1"/>
  <c r="O196"/>
  <c r="AB196" s="1"/>
  <c r="Q196"/>
  <c r="AC196" s="1"/>
  <c r="U196"/>
  <c r="Y196"/>
  <c r="AD196"/>
  <c r="AE196"/>
  <c r="AF196"/>
  <c r="AG196"/>
  <c r="AH196"/>
  <c r="G197"/>
  <c r="H197" s="1"/>
  <c r="Z197" s="1"/>
  <c r="M197"/>
  <c r="AA197" s="1"/>
  <c r="O197"/>
  <c r="Q197"/>
  <c r="U197"/>
  <c r="AF197" s="1"/>
  <c r="Y197"/>
  <c r="AB197"/>
  <c r="AC197"/>
  <c r="AD197"/>
  <c r="AE197"/>
  <c r="AG197"/>
  <c r="AH197"/>
  <c r="AI197"/>
  <c r="G199"/>
  <c r="H199" s="1"/>
  <c r="Z199" s="1"/>
  <c r="K199"/>
  <c r="AI199" s="1"/>
  <c r="M199"/>
  <c r="AA199" s="1"/>
  <c r="O199"/>
  <c r="AB199" s="1"/>
  <c r="Q199"/>
  <c r="AC199" s="1"/>
  <c r="U199"/>
  <c r="AF199" s="1"/>
  <c r="Y199"/>
  <c r="AD199"/>
  <c r="AE199"/>
  <c r="AG199"/>
  <c r="AH199"/>
  <c r="G195"/>
  <c r="H195" s="1"/>
  <c r="Z195" s="1"/>
  <c r="K195"/>
  <c r="AI195" s="1"/>
  <c r="M195"/>
  <c r="AA195" s="1"/>
  <c r="O195"/>
  <c r="AB195" s="1"/>
  <c r="Q195"/>
  <c r="AC195" s="1"/>
  <c r="U195"/>
  <c r="AF195" s="1"/>
  <c r="Y195"/>
  <c r="AD195"/>
  <c r="AE195"/>
  <c r="AG195"/>
  <c r="AH195"/>
  <c r="G200"/>
  <c r="H200" s="1"/>
  <c r="Z200" s="1"/>
  <c r="K200"/>
  <c r="AI200" s="1"/>
  <c r="M200"/>
  <c r="AA200" s="1"/>
  <c r="O200"/>
  <c r="Q200"/>
  <c r="AC200" s="1"/>
  <c r="U200"/>
  <c r="AF200" s="1"/>
  <c r="Y200"/>
  <c r="AB200"/>
  <c r="AD200"/>
  <c r="AE200"/>
  <c r="AG200"/>
  <c r="AH200"/>
  <c r="G201"/>
  <c r="H201" s="1"/>
  <c r="Z201" s="1"/>
  <c r="K201"/>
  <c r="AI201" s="1"/>
  <c r="M201"/>
  <c r="AA201" s="1"/>
  <c r="O201"/>
  <c r="Q201"/>
  <c r="U201"/>
  <c r="AF201" s="1"/>
  <c r="Y201"/>
  <c r="AB201"/>
  <c r="AC201"/>
  <c r="AD201"/>
  <c r="AE201"/>
  <c r="AG201"/>
  <c r="AH201"/>
  <c r="G202"/>
  <c r="H202" s="1"/>
  <c r="Z202" s="1"/>
  <c r="M202"/>
  <c r="AA202" s="1"/>
  <c r="O202"/>
  <c r="AB202" s="1"/>
  <c r="Q202"/>
  <c r="AC202" s="1"/>
  <c r="U202"/>
  <c r="Y202"/>
  <c r="AD202"/>
  <c r="AE202"/>
  <c r="AF202"/>
  <c r="AG202"/>
  <c r="AH202"/>
  <c r="AI202"/>
  <c r="G203"/>
  <c r="H203" s="1"/>
  <c r="Z203" s="1"/>
  <c r="M203"/>
  <c r="AA203" s="1"/>
  <c r="O203"/>
  <c r="Q203"/>
  <c r="AC203" s="1"/>
  <c r="U203"/>
  <c r="AF203" s="1"/>
  <c r="Y203"/>
  <c r="AB203"/>
  <c r="AD203"/>
  <c r="AE203"/>
  <c r="AG203"/>
  <c r="AH203"/>
  <c r="AI203"/>
  <c r="G204"/>
  <c r="H204" s="1"/>
  <c r="Z204" s="1"/>
  <c r="M204"/>
  <c r="AA204" s="1"/>
  <c r="O204"/>
  <c r="AB204" s="1"/>
  <c r="Q204"/>
  <c r="AC204" s="1"/>
  <c r="U204"/>
  <c r="Y204"/>
  <c r="AD204"/>
  <c r="AE204"/>
  <c r="AF204"/>
  <c r="AG204"/>
  <c r="AH204"/>
  <c r="AI204"/>
  <c r="G208"/>
  <c r="H208" s="1"/>
  <c r="Z208" s="1"/>
  <c r="K208"/>
  <c r="AI208" s="1"/>
  <c r="M208"/>
  <c r="AA208" s="1"/>
  <c r="O208"/>
  <c r="AB208" s="1"/>
  <c r="Q208"/>
  <c r="AC208" s="1"/>
  <c r="U208"/>
  <c r="AF208" s="1"/>
  <c r="Y208"/>
  <c r="AD208"/>
  <c r="AE208"/>
  <c r="AG208"/>
  <c r="AH208"/>
  <c r="G207"/>
  <c r="H207" s="1"/>
  <c r="Z207" s="1"/>
  <c r="K207"/>
  <c r="AI207" s="1"/>
  <c r="M207"/>
  <c r="AA207" s="1"/>
  <c r="O207"/>
  <c r="AB207" s="1"/>
  <c r="Q207"/>
  <c r="AC207" s="1"/>
  <c r="U207"/>
  <c r="AF207" s="1"/>
  <c r="Y207"/>
  <c r="AD207"/>
  <c r="AE207"/>
  <c r="AG207"/>
  <c r="AH207"/>
  <c r="G214"/>
  <c r="H214" s="1"/>
  <c r="Z214" s="1"/>
  <c r="K214"/>
  <c r="AI214" s="1"/>
  <c r="M214"/>
  <c r="AA214" s="1"/>
  <c r="O214"/>
  <c r="AB214" s="1"/>
  <c r="Q214"/>
  <c r="AC214" s="1"/>
  <c r="U214"/>
  <c r="AF214" s="1"/>
  <c r="Y214"/>
  <c r="AD214"/>
  <c r="AE214"/>
  <c r="AG214"/>
  <c r="AH214"/>
  <c r="G216"/>
  <c r="H216" s="1"/>
  <c r="Z216" s="1"/>
  <c r="K216"/>
  <c r="AI216" s="1"/>
  <c r="M216"/>
  <c r="AA216" s="1"/>
  <c r="O216"/>
  <c r="AB216" s="1"/>
  <c r="Q216"/>
  <c r="AC216" s="1"/>
  <c r="U216"/>
  <c r="Y216"/>
  <c r="AD216"/>
  <c r="AE216"/>
  <c r="AF216"/>
  <c r="AG216"/>
  <c r="AH216"/>
  <c r="G217"/>
  <c r="H217" s="1"/>
  <c r="Z217" s="1"/>
  <c r="K217"/>
  <c r="AI217" s="1"/>
  <c r="M217"/>
  <c r="AA217" s="1"/>
  <c r="O217"/>
  <c r="AB217" s="1"/>
  <c r="Q217"/>
  <c r="AC217" s="1"/>
  <c r="U217"/>
  <c r="AF217" s="1"/>
  <c r="Y217"/>
  <c r="AD217"/>
  <c r="AE217"/>
  <c r="AG217"/>
  <c r="AH217"/>
  <c r="G218"/>
  <c r="H218" s="1"/>
  <c r="Z218" s="1"/>
  <c r="K218"/>
  <c r="AI218" s="1"/>
  <c r="M218"/>
  <c r="AA218" s="1"/>
  <c r="O218"/>
  <c r="AB218" s="1"/>
  <c r="Q218"/>
  <c r="AC218" s="1"/>
  <c r="U218"/>
  <c r="AF218" s="1"/>
  <c r="Y218"/>
  <c r="AD218"/>
  <c r="AE218"/>
  <c r="AG218"/>
  <c r="AH218"/>
  <c r="G210"/>
  <c r="H210" s="1"/>
  <c r="Z210" s="1"/>
  <c r="K210"/>
  <c r="AI210" s="1"/>
  <c r="M210"/>
  <c r="AA210" s="1"/>
  <c r="O210"/>
  <c r="AB210" s="1"/>
  <c r="Q210"/>
  <c r="AC210" s="1"/>
  <c r="U210"/>
  <c r="AF210" s="1"/>
  <c r="Y210"/>
  <c r="AD210"/>
  <c r="AE210"/>
  <c r="AG210"/>
  <c r="AH210"/>
  <c r="G206"/>
  <c r="H206" s="1"/>
  <c r="Z206" s="1"/>
  <c r="K206"/>
  <c r="AI206" s="1"/>
  <c r="M206"/>
  <c r="AA206" s="1"/>
  <c r="O206"/>
  <c r="AB206" s="1"/>
  <c r="Q206"/>
  <c r="AC206" s="1"/>
  <c r="U206"/>
  <c r="Y206"/>
  <c r="AD206"/>
  <c r="AE206"/>
  <c r="AF206"/>
  <c r="AG206"/>
  <c r="AH206"/>
  <c r="G211"/>
  <c r="H211" s="1"/>
  <c r="Z211" s="1"/>
  <c r="K211"/>
  <c r="AI211" s="1"/>
  <c r="M211"/>
  <c r="AA211" s="1"/>
  <c r="O211"/>
  <c r="AB211" s="1"/>
  <c r="Q211"/>
  <c r="AC211" s="1"/>
  <c r="U211"/>
  <c r="AF211" s="1"/>
  <c r="Y211"/>
  <c r="AD211"/>
  <c r="AE211"/>
  <c r="AG211"/>
  <c r="AH211"/>
  <c r="G213"/>
  <c r="H213" s="1"/>
  <c r="Z213" s="1"/>
  <c r="K213"/>
  <c r="AI213" s="1"/>
  <c r="M213"/>
  <c r="AA213" s="1"/>
  <c r="O213"/>
  <c r="Q213"/>
  <c r="U213"/>
  <c r="AF213" s="1"/>
  <c r="Y213"/>
  <c r="AB213"/>
  <c r="AC213"/>
  <c r="AD213"/>
  <c r="AE213"/>
  <c r="AG213"/>
  <c r="AH213"/>
  <c r="G198"/>
  <c r="H198" s="1"/>
  <c r="Z198" s="1"/>
  <c r="K198"/>
  <c r="AI198" s="1"/>
  <c r="M198"/>
  <c r="AA198" s="1"/>
  <c r="O198"/>
  <c r="AB198" s="1"/>
  <c r="Q198"/>
  <c r="AC198" s="1"/>
  <c r="U198"/>
  <c r="AF198" s="1"/>
  <c r="Y198"/>
  <c r="AD198"/>
  <c r="AE198"/>
  <c r="AG198"/>
  <c r="AH198"/>
  <c r="G205"/>
  <c r="H205" s="1"/>
  <c r="Z205" s="1"/>
  <c r="K205"/>
  <c r="AI205" s="1"/>
  <c r="M205"/>
  <c r="AA205" s="1"/>
  <c r="O205"/>
  <c r="AB205" s="1"/>
  <c r="Q205"/>
  <c r="AC205" s="1"/>
  <c r="U205"/>
  <c r="Y205"/>
  <c r="AD205"/>
  <c r="AE205"/>
  <c r="AF205"/>
  <c r="AG205"/>
  <c r="AH205"/>
  <c r="G215"/>
  <c r="H215" s="1"/>
  <c r="Z215" s="1"/>
  <c r="K215"/>
  <c r="AI215" s="1"/>
  <c r="M215"/>
  <c r="AA215" s="1"/>
  <c r="O215"/>
  <c r="AB215" s="1"/>
  <c r="Q215"/>
  <c r="AC215" s="1"/>
  <c r="U215"/>
  <c r="AF215" s="1"/>
  <c r="Y215"/>
  <c r="AD215"/>
  <c r="AE215"/>
  <c r="AG215"/>
  <c r="AH215"/>
  <c r="G228"/>
  <c r="H228" s="1"/>
  <c r="Z228" s="1"/>
  <c r="M228"/>
  <c r="AA228" s="1"/>
  <c r="O228"/>
  <c r="AB228" s="1"/>
  <c r="Q228"/>
  <c r="AC228" s="1"/>
  <c r="U228"/>
  <c r="Y228"/>
  <c r="AD228"/>
  <c r="AE228"/>
  <c r="AF228"/>
  <c r="AG228"/>
  <c r="AH228"/>
  <c r="AI228"/>
  <c r="G220"/>
  <c r="H220" s="1"/>
  <c r="Z220" s="1"/>
  <c r="M220"/>
  <c r="AA220" s="1"/>
  <c r="O220"/>
  <c r="Q220"/>
  <c r="AC220" s="1"/>
  <c r="U220"/>
  <c r="AF220" s="1"/>
  <c r="Y220"/>
  <c r="AB220"/>
  <c r="AD220"/>
  <c r="AE220"/>
  <c r="AG220"/>
  <c r="AH220"/>
  <c r="AI220"/>
  <c r="G226"/>
  <c r="H226" s="1"/>
  <c r="Z226" s="1"/>
  <c r="M226"/>
  <c r="AA226" s="1"/>
  <c r="O226"/>
  <c r="AB226" s="1"/>
  <c r="Q226"/>
  <c r="U226"/>
  <c r="AF226" s="1"/>
  <c r="Y226"/>
  <c r="AC226"/>
  <c r="AD226"/>
  <c r="AE226"/>
  <c r="AG226"/>
  <c r="AH226"/>
  <c r="AI226"/>
  <c r="G231"/>
  <c r="H231" s="1"/>
  <c r="Z231" s="1"/>
  <c r="M231"/>
  <c r="AA231" s="1"/>
  <c r="O231"/>
  <c r="Q231"/>
  <c r="AC231" s="1"/>
  <c r="U231"/>
  <c r="AF231" s="1"/>
  <c r="Y231"/>
  <c r="AB231"/>
  <c r="AD231"/>
  <c r="AE231"/>
  <c r="AG231"/>
  <c r="AH231"/>
  <c r="AI231"/>
  <c r="G232"/>
  <c r="H232" s="1"/>
  <c r="Z232" s="1"/>
  <c r="M232"/>
  <c r="AA232" s="1"/>
  <c r="O232"/>
  <c r="AB232" s="1"/>
  <c r="Q232"/>
  <c r="AC232" s="1"/>
  <c r="U232"/>
  <c r="AF232" s="1"/>
  <c r="Y232"/>
  <c r="AD232"/>
  <c r="AE232"/>
  <c r="AG232"/>
  <c r="AH232"/>
  <c r="AI232"/>
  <c r="G238"/>
  <c r="H238" s="1"/>
  <c r="Z238" s="1"/>
  <c r="M238"/>
  <c r="AA238" s="1"/>
  <c r="O238"/>
  <c r="AB238" s="1"/>
  <c r="Q238"/>
  <c r="AC238" s="1"/>
  <c r="U238"/>
  <c r="AF238" s="1"/>
  <c r="Y238"/>
  <c r="AD238"/>
  <c r="AE238"/>
  <c r="AG238"/>
  <c r="AH238"/>
  <c r="AI238"/>
  <c r="G247"/>
  <c r="H247" s="1"/>
  <c r="Z247" s="1"/>
  <c r="M247"/>
  <c r="AA247" s="1"/>
  <c r="O247"/>
  <c r="AB247" s="1"/>
  <c r="Q247"/>
  <c r="AC247" s="1"/>
  <c r="U247"/>
  <c r="AF247" s="1"/>
  <c r="Y247"/>
  <c r="AD247"/>
  <c r="AE247"/>
  <c r="AG247"/>
  <c r="AH247"/>
  <c r="AI247"/>
  <c r="G229"/>
  <c r="H229" s="1"/>
  <c r="Z229" s="1"/>
  <c r="K229"/>
  <c r="AI229" s="1"/>
  <c r="M229"/>
  <c r="AA229" s="1"/>
  <c r="O229"/>
  <c r="AB229" s="1"/>
  <c r="Q229"/>
  <c r="AC229" s="1"/>
  <c r="U229"/>
  <c r="AF229" s="1"/>
  <c r="Y229"/>
  <c r="AD229"/>
  <c r="AE229"/>
  <c r="AG229"/>
  <c r="AH229"/>
  <c r="G209"/>
  <c r="H209" s="1"/>
  <c r="Z209" s="1"/>
  <c r="K209"/>
  <c r="AI209" s="1"/>
  <c r="M209"/>
  <c r="AA209" s="1"/>
  <c r="O209"/>
  <c r="Q209"/>
  <c r="U209"/>
  <c r="AF209" s="1"/>
  <c r="Y209"/>
  <c r="AB209"/>
  <c r="AC209"/>
  <c r="AD209"/>
  <c r="AE209"/>
  <c r="AG209"/>
  <c r="AH209"/>
  <c r="G2"/>
  <c r="H2" s="1"/>
  <c r="Z2" s="1"/>
  <c r="K2"/>
  <c r="AI2" s="1"/>
  <c r="M2"/>
  <c r="AA2" s="1"/>
  <c r="O2"/>
  <c r="AB2" s="1"/>
  <c r="Q2"/>
  <c r="AC2" s="1"/>
  <c r="U2"/>
  <c r="Y2"/>
  <c r="AD2"/>
  <c r="AE2"/>
  <c r="AF2"/>
  <c r="AG2"/>
  <c r="AH2"/>
  <c r="G237"/>
  <c r="H237" s="1"/>
  <c r="Z237" s="1"/>
  <c r="K237"/>
  <c r="M237"/>
  <c r="AA237" s="1"/>
  <c r="O237"/>
  <c r="AB237" s="1"/>
  <c r="Q237"/>
  <c r="AC237" s="1"/>
  <c r="U237"/>
  <c r="AF237" s="1"/>
  <c r="Y237"/>
  <c r="AD237"/>
  <c r="AE237"/>
  <c r="AG237"/>
  <c r="AH237"/>
  <c r="AI237"/>
  <c r="G253"/>
  <c r="H253" s="1"/>
  <c r="Z253" s="1"/>
  <c r="K253"/>
  <c r="AI253" s="1"/>
  <c r="M253"/>
  <c r="AA253" s="1"/>
  <c r="O253"/>
  <c r="Q253"/>
  <c r="AC253" s="1"/>
  <c r="U253"/>
  <c r="AF253" s="1"/>
  <c r="Y253"/>
  <c r="AB253"/>
  <c r="AD253"/>
  <c r="AE253"/>
  <c r="AG253"/>
  <c r="AH253"/>
  <c r="G254"/>
  <c r="H254" s="1"/>
  <c r="Z254" s="1"/>
  <c r="K254"/>
  <c r="AI254" s="1"/>
  <c r="M254"/>
  <c r="AA254" s="1"/>
  <c r="O254"/>
  <c r="AB254" s="1"/>
  <c r="Q254"/>
  <c r="U254"/>
  <c r="AF254" s="1"/>
  <c r="Y254"/>
  <c r="AC254"/>
  <c r="AD254"/>
  <c r="AE254"/>
  <c r="AG254"/>
  <c r="AH254"/>
  <c r="G225"/>
  <c r="H225" s="1"/>
  <c r="Z225" s="1"/>
  <c r="K225"/>
  <c r="AI225" s="1"/>
  <c r="M225"/>
  <c r="AA225" s="1"/>
  <c r="O225"/>
  <c r="AB225" s="1"/>
  <c r="Q225"/>
  <c r="AC225" s="1"/>
  <c r="U225"/>
  <c r="AF225" s="1"/>
  <c r="Y225"/>
  <c r="AD225"/>
  <c r="AE225"/>
  <c r="AG225"/>
  <c r="AH225"/>
  <c r="G235"/>
  <c r="H235" s="1"/>
  <c r="Z235" s="1"/>
  <c r="K235"/>
  <c r="AI235" s="1"/>
  <c r="M235"/>
  <c r="AA235" s="1"/>
  <c r="O235"/>
  <c r="AB235" s="1"/>
  <c r="Q235"/>
  <c r="AC235" s="1"/>
  <c r="U235"/>
  <c r="AF235" s="1"/>
  <c r="Y235"/>
  <c r="AD235"/>
  <c r="AE235"/>
  <c r="AG235"/>
  <c r="AH235"/>
  <c r="G236"/>
  <c r="H236" s="1"/>
  <c r="Z236" s="1"/>
  <c r="K236"/>
  <c r="AI236" s="1"/>
  <c r="M236"/>
  <c r="AA236" s="1"/>
  <c r="O236"/>
  <c r="Q236"/>
  <c r="AC236" s="1"/>
  <c r="U236"/>
  <c r="AF236" s="1"/>
  <c r="Y236"/>
  <c r="AB236"/>
  <c r="AD236"/>
  <c r="AE236"/>
  <c r="AG236"/>
  <c r="AH236"/>
  <c r="G241"/>
  <c r="H241" s="1"/>
  <c r="Z241" s="1"/>
  <c r="K241"/>
  <c r="AI241" s="1"/>
  <c r="M241"/>
  <c r="AA241" s="1"/>
  <c r="O241"/>
  <c r="Q241"/>
  <c r="U241"/>
  <c r="AF241" s="1"/>
  <c r="Y241"/>
  <c r="AB241"/>
  <c r="AC241"/>
  <c r="AD241"/>
  <c r="AE241"/>
  <c r="AG241"/>
  <c r="AH241"/>
  <c r="G242"/>
  <c r="H242" s="1"/>
  <c r="Z242" s="1"/>
  <c r="K242"/>
  <c r="AI242" s="1"/>
  <c r="M242"/>
  <c r="AA242" s="1"/>
  <c r="O242"/>
  <c r="AB242" s="1"/>
  <c r="Q242"/>
  <c r="AC242" s="1"/>
  <c r="U242"/>
  <c r="Y242"/>
  <c r="AD242"/>
  <c r="AE242"/>
  <c r="AF242"/>
  <c r="AG242"/>
  <c r="AH242"/>
  <c r="G251"/>
  <c r="H251" s="1"/>
  <c r="Z251" s="1"/>
  <c r="K251"/>
  <c r="AI251" s="1"/>
  <c r="M251"/>
  <c r="AA251" s="1"/>
  <c r="O251"/>
  <c r="AB251" s="1"/>
  <c r="Q251"/>
  <c r="AC251" s="1"/>
  <c r="U251"/>
  <c r="Y251"/>
  <c r="AD251"/>
  <c r="AE251"/>
  <c r="AF251"/>
  <c r="AG251"/>
  <c r="AH251"/>
  <c r="G230"/>
  <c r="H230" s="1"/>
  <c r="Z230" s="1"/>
  <c r="K230"/>
  <c r="M230"/>
  <c r="AA230" s="1"/>
  <c r="O230"/>
  <c r="AB230" s="1"/>
  <c r="Q230"/>
  <c r="AC230" s="1"/>
  <c r="U230"/>
  <c r="Y230"/>
  <c r="AD230"/>
  <c r="AE230"/>
  <c r="AF230"/>
  <c r="AG230"/>
  <c r="AH230"/>
  <c r="AI230"/>
  <c r="G239"/>
  <c r="H239" s="1"/>
  <c r="Z239" s="1"/>
  <c r="K239"/>
  <c r="AI239" s="1"/>
  <c r="M239"/>
  <c r="AA239" s="1"/>
  <c r="O239"/>
  <c r="AB239" s="1"/>
  <c r="Q239"/>
  <c r="U239"/>
  <c r="AF239" s="1"/>
  <c r="Y239"/>
  <c r="AC239"/>
  <c r="AD239"/>
  <c r="AE239"/>
  <c r="AG239"/>
  <c r="AH239"/>
  <c r="G240"/>
  <c r="H240" s="1"/>
  <c r="Z240" s="1"/>
  <c r="K240"/>
  <c r="AI240" s="1"/>
  <c r="M240"/>
  <c r="AA240" s="1"/>
  <c r="O240"/>
  <c r="AB240" s="1"/>
  <c r="Q240"/>
  <c r="AC240" s="1"/>
  <c r="U240"/>
  <c r="AF240" s="1"/>
  <c r="Y240"/>
  <c r="AD240"/>
  <c r="AE240"/>
  <c r="AG240"/>
  <c r="AH240"/>
  <c r="G248"/>
  <c r="H248" s="1"/>
  <c r="Z248" s="1"/>
  <c r="K248"/>
  <c r="M248"/>
  <c r="AA248" s="1"/>
  <c r="O248"/>
  <c r="AB248" s="1"/>
  <c r="Q248"/>
  <c r="AC248" s="1"/>
  <c r="U248"/>
  <c r="AF248" s="1"/>
  <c r="Y248"/>
  <c r="AD248"/>
  <c r="AE248"/>
  <c r="AG248"/>
  <c r="AH248"/>
  <c r="AI248"/>
  <c r="G223"/>
  <c r="H223" s="1"/>
  <c r="Z223" s="1"/>
  <c r="K223"/>
  <c r="AI223" s="1"/>
  <c r="M223"/>
  <c r="AA223" s="1"/>
  <c r="O223"/>
  <c r="Q223"/>
  <c r="AC223" s="1"/>
  <c r="U223"/>
  <c r="AF223" s="1"/>
  <c r="Y223"/>
  <c r="AB223"/>
  <c r="AD223"/>
  <c r="AE223"/>
  <c r="AG223"/>
  <c r="AH223"/>
  <c r="G224"/>
  <c r="H224" s="1"/>
  <c r="Z224" s="1"/>
  <c r="K224"/>
  <c r="AI224" s="1"/>
  <c r="M224"/>
  <c r="AA224" s="1"/>
  <c r="O224"/>
  <c r="AB224" s="1"/>
  <c r="Q224"/>
  <c r="AC224" s="1"/>
  <c r="U224"/>
  <c r="AF224" s="1"/>
  <c r="Y224"/>
  <c r="AD224"/>
  <c r="AE224"/>
  <c r="AG224"/>
  <c r="AH224"/>
  <c r="G234"/>
  <c r="H234" s="1"/>
  <c r="Z234" s="1"/>
  <c r="K234"/>
  <c r="AI234" s="1"/>
  <c r="M234"/>
  <c r="AA234" s="1"/>
  <c r="O234"/>
  <c r="AB234" s="1"/>
  <c r="Q234"/>
  <c r="AC234" s="1"/>
  <c r="U234"/>
  <c r="Y234"/>
  <c r="AD234"/>
  <c r="AE234"/>
  <c r="AF234"/>
  <c r="AG234"/>
  <c r="AH234"/>
  <c r="G246"/>
  <c r="H246" s="1"/>
  <c r="Z246" s="1"/>
  <c r="K246"/>
  <c r="M246"/>
  <c r="AA246" s="1"/>
  <c r="O246"/>
  <c r="AB246" s="1"/>
  <c r="Q246"/>
  <c r="AC246" s="1"/>
  <c r="U246"/>
  <c r="Y246"/>
  <c r="AD246"/>
  <c r="AE246"/>
  <c r="AF246"/>
  <c r="AG246"/>
  <c r="AH246"/>
  <c r="AI246"/>
  <c r="G221"/>
  <c r="H221" s="1"/>
  <c r="Z221" s="1"/>
  <c r="K221"/>
  <c r="AI221" s="1"/>
  <c r="M221"/>
  <c r="AA221" s="1"/>
  <c r="O221"/>
  <c r="AB221" s="1"/>
  <c r="Q221"/>
  <c r="AC221" s="1"/>
  <c r="U221"/>
  <c r="AF221" s="1"/>
  <c r="Y221"/>
  <c r="AD221"/>
  <c r="AE221"/>
  <c r="AG221"/>
  <c r="AH221"/>
  <c r="G252"/>
  <c r="H252" s="1"/>
  <c r="Z252" s="1"/>
  <c r="K252"/>
  <c r="AI252" s="1"/>
  <c r="M252"/>
  <c r="AA252" s="1"/>
  <c r="O252"/>
  <c r="Q252"/>
  <c r="U252"/>
  <c r="AF252" s="1"/>
  <c r="Y252"/>
  <c r="AB252"/>
  <c r="AC252"/>
  <c r="AD252"/>
  <c r="AE252"/>
  <c r="AG252"/>
  <c r="AH252"/>
  <c r="G222"/>
  <c r="H222" s="1"/>
  <c r="Z222" s="1"/>
  <c r="K222"/>
  <c r="AI222" s="1"/>
  <c r="M222"/>
  <c r="AA222" s="1"/>
  <c r="O222"/>
  <c r="AB222" s="1"/>
  <c r="Q222"/>
  <c r="AC222" s="1"/>
  <c r="U222"/>
  <c r="AF222" s="1"/>
  <c r="Y222"/>
  <c r="AD222"/>
  <c r="AE222"/>
  <c r="AG222"/>
  <c r="AH222"/>
  <c r="G227"/>
  <c r="H227" s="1"/>
  <c r="Z227" s="1"/>
  <c r="K227"/>
  <c r="AI227" s="1"/>
  <c r="M227"/>
  <c r="AA227" s="1"/>
  <c r="O227"/>
  <c r="AB227" s="1"/>
  <c r="Q227"/>
  <c r="AC227" s="1"/>
  <c r="U227"/>
  <c r="Y227"/>
  <c r="AD227"/>
  <c r="AE227"/>
  <c r="AF227"/>
  <c r="AG227"/>
  <c r="AH227"/>
  <c r="G219"/>
  <c r="H219" s="1"/>
  <c r="Z219" s="1"/>
  <c r="K219"/>
  <c r="AI219" s="1"/>
  <c r="M219"/>
  <c r="AA219" s="1"/>
  <c r="O219"/>
  <c r="AB219" s="1"/>
  <c r="Q219"/>
  <c r="AC219" s="1"/>
  <c r="U219"/>
  <c r="AF219" s="1"/>
  <c r="Y219"/>
  <c r="AD219"/>
  <c r="AE219"/>
  <c r="AG219"/>
  <c r="AH219"/>
  <c r="G233"/>
  <c r="H233" s="1"/>
  <c r="Z233" s="1"/>
  <c r="K233"/>
  <c r="AI233" s="1"/>
  <c r="M233"/>
  <c r="AA233" s="1"/>
  <c r="O233"/>
  <c r="Q233"/>
  <c r="U233"/>
  <c r="AF233" s="1"/>
  <c r="Y233"/>
  <c r="AB233"/>
  <c r="AC233"/>
  <c r="AD233"/>
  <c r="AE233"/>
  <c r="AG233"/>
  <c r="AH233"/>
  <c r="G212"/>
  <c r="H212" s="1"/>
  <c r="Z212" s="1"/>
  <c r="K212"/>
  <c r="AI212" s="1"/>
  <c r="M212"/>
  <c r="AA212" s="1"/>
  <c r="O212"/>
  <c r="AB212" s="1"/>
  <c r="Q212"/>
  <c r="AC212" s="1"/>
  <c r="U212"/>
  <c r="Y212"/>
  <c r="AD212"/>
  <c r="AE212"/>
  <c r="AF212"/>
  <c r="AG212"/>
  <c r="AH212"/>
  <c r="G249"/>
  <c r="H249" s="1"/>
  <c r="Z249" s="1"/>
  <c r="K249"/>
  <c r="AI249" s="1"/>
  <c r="M249"/>
  <c r="AA249" s="1"/>
  <c r="O249"/>
  <c r="AB249" s="1"/>
  <c r="Q249"/>
  <c r="AC249" s="1"/>
  <c r="U249"/>
  <c r="Y249"/>
  <c r="AD249"/>
  <c r="AE249"/>
  <c r="AF249"/>
  <c r="AG249"/>
  <c r="AH249"/>
  <c r="G250"/>
  <c r="H250" s="1"/>
  <c r="Z250" s="1"/>
  <c r="K250"/>
  <c r="M250"/>
  <c r="AA250" s="1"/>
  <c r="O250"/>
  <c r="AB250" s="1"/>
  <c r="Q250"/>
  <c r="AC250" s="1"/>
  <c r="U250"/>
  <c r="Y250"/>
  <c r="AD250"/>
  <c r="AE250"/>
  <c r="AF250"/>
  <c r="AG250"/>
  <c r="AH250"/>
  <c r="AI250"/>
  <c r="G286"/>
  <c r="H286" s="1"/>
  <c r="Z286" s="1"/>
  <c r="M286"/>
  <c r="AA286" s="1"/>
  <c r="O286"/>
  <c r="AB286" s="1"/>
  <c r="Q286"/>
  <c r="AC286" s="1"/>
  <c r="U286"/>
  <c r="AF286" s="1"/>
  <c r="Y286"/>
  <c r="AD286"/>
  <c r="AE286"/>
  <c r="AG286"/>
  <c r="AH286"/>
  <c r="AI286"/>
  <c r="G273"/>
  <c r="H273" s="1"/>
  <c r="Z273" s="1"/>
  <c r="M273"/>
  <c r="AA273" s="1"/>
  <c r="O273"/>
  <c r="Q273"/>
  <c r="AC273" s="1"/>
  <c r="U273"/>
  <c r="AF273" s="1"/>
  <c r="Y273"/>
  <c r="AB273"/>
  <c r="AD273"/>
  <c r="AE273"/>
  <c r="AG273"/>
  <c r="AH273"/>
  <c r="AI273"/>
  <c r="G265"/>
  <c r="H265" s="1"/>
  <c r="Z265" s="1"/>
  <c r="M265"/>
  <c r="AA265" s="1"/>
  <c r="O265"/>
  <c r="AB265" s="1"/>
  <c r="Q265"/>
  <c r="AC265" s="1"/>
  <c r="U265"/>
  <c r="Y265"/>
  <c r="AD265"/>
  <c r="AE265"/>
  <c r="AF265"/>
  <c r="AG265"/>
  <c r="AH265"/>
  <c r="AI265"/>
  <c r="G257"/>
  <c r="H257" s="1"/>
  <c r="Z257" s="1"/>
  <c r="M257"/>
  <c r="AA257" s="1"/>
  <c r="O257"/>
  <c r="Q257"/>
  <c r="AC257" s="1"/>
  <c r="U257"/>
  <c r="AF257" s="1"/>
  <c r="Y257"/>
  <c r="AB257"/>
  <c r="AD257"/>
  <c r="AE257"/>
  <c r="AG257"/>
  <c r="AH257"/>
  <c r="AI257"/>
  <c r="G258"/>
  <c r="H258" s="1"/>
  <c r="Z258" s="1"/>
  <c r="M258"/>
  <c r="AA258" s="1"/>
  <c r="O258"/>
  <c r="AB258" s="1"/>
  <c r="Q258"/>
  <c r="AC258" s="1"/>
  <c r="U258"/>
  <c r="AF258" s="1"/>
  <c r="Y258"/>
  <c r="AD258"/>
  <c r="AE258"/>
  <c r="AG258"/>
  <c r="AH258"/>
  <c r="AI258"/>
  <c r="G269"/>
  <c r="H269" s="1"/>
  <c r="Z269" s="1"/>
  <c r="M269"/>
  <c r="AA269" s="1"/>
  <c r="O269"/>
  <c r="Q269"/>
  <c r="AC269" s="1"/>
  <c r="U269"/>
  <c r="AF269" s="1"/>
  <c r="Y269"/>
  <c r="AB269"/>
  <c r="AD269"/>
  <c r="AE269"/>
  <c r="AG269"/>
  <c r="AH269"/>
  <c r="AI269"/>
  <c r="G282"/>
  <c r="H282" s="1"/>
  <c r="Z282" s="1"/>
  <c r="M282"/>
  <c r="AA282" s="1"/>
  <c r="O282"/>
  <c r="AB282" s="1"/>
  <c r="Q282"/>
  <c r="AC282" s="1"/>
  <c r="U282"/>
  <c r="Y282"/>
  <c r="AD282"/>
  <c r="AE282"/>
  <c r="AF282"/>
  <c r="AG282"/>
  <c r="AH282"/>
  <c r="AI282"/>
  <c r="G283"/>
  <c r="H283" s="1"/>
  <c r="Z283" s="1"/>
  <c r="M283"/>
  <c r="AA283" s="1"/>
  <c r="O283"/>
  <c r="AB283" s="1"/>
  <c r="Q283"/>
  <c r="AC283" s="1"/>
  <c r="U283"/>
  <c r="AF283" s="1"/>
  <c r="Y283"/>
  <c r="AD283"/>
  <c r="AE283"/>
  <c r="AG283"/>
  <c r="AH283"/>
  <c r="AI283"/>
  <c r="G298"/>
  <c r="H298" s="1"/>
  <c r="Z298" s="1"/>
  <c r="M298"/>
  <c r="AA298" s="1"/>
  <c r="O298"/>
  <c r="AB298" s="1"/>
  <c r="Q298"/>
  <c r="AC298" s="1"/>
  <c r="U298"/>
  <c r="AF298" s="1"/>
  <c r="Y298"/>
  <c r="AD298"/>
  <c r="AE298"/>
  <c r="AG298"/>
  <c r="AH298"/>
  <c r="AI298"/>
  <c r="G244"/>
  <c r="H244" s="1"/>
  <c r="Z244" s="1"/>
  <c r="M244"/>
  <c r="AA244" s="1"/>
  <c r="O244"/>
  <c r="Q244"/>
  <c r="AC244" s="1"/>
  <c r="U244"/>
  <c r="AF244" s="1"/>
  <c r="Y244"/>
  <c r="AB244"/>
  <c r="AD244"/>
  <c r="AE244"/>
  <c r="AG244"/>
  <c r="AH244"/>
  <c r="AI244"/>
  <c r="G302"/>
  <c r="H302" s="1"/>
  <c r="Z302" s="1"/>
  <c r="M302"/>
  <c r="AA302" s="1"/>
  <c r="O302"/>
  <c r="AB302" s="1"/>
  <c r="Q302"/>
  <c r="AC302" s="1"/>
  <c r="U302"/>
  <c r="Y302"/>
  <c r="AD302"/>
  <c r="AE302"/>
  <c r="AF302"/>
  <c r="AG302"/>
  <c r="AH302"/>
  <c r="AI302"/>
  <c r="G318"/>
  <c r="H318" s="1"/>
  <c r="Z318" s="1"/>
  <c r="M318"/>
  <c r="AA318" s="1"/>
  <c r="O318"/>
  <c r="Q318"/>
  <c r="AC318" s="1"/>
  <c r="U318"/>
  <c r="AF318" s="1"/>
  <c r="Y318"/>
  <c r="AB318"/>
  <c r="AD318"/>
  <c r="AE318"/>
  <c r="AG318"/>
  <c r="AH318"/>
  <c r="AI318"/>
  <c r="G323"/>
  <c r="H323" s="1"/>
  <c r="Z323" s="1"/>
  <c r="M323"/>
  <c r="AA323" s="1"/>
  <c r="O323"/>
  <c r="AB323" s="1"/>
  <c r="Q323"/>
  <c r="AC323" s="1"/>
  <c r="U323"/>
  <c r="AF323" s="1"/>
  <c r="Y323"/>
  <c r="AD323"/>
  <c r="AE323"/>
  <c r="AG323"/>
  <c r="AH323"/>
  <c r="AI323"/>
  <c r="G284"/>
  <c r="H284" s="1"/>
  <c r="Z284" s="1"/>
  <c r="K284"/>
  <c r="AI284" s="1"/>
  <c r="M284"/>
  <c r="AA284" s="1"/>
  <c r="O284"/>
  <c r="AB284" s="1"/>
  <c r="Q284"/>
  <c r="AC284" s="1"/>
  <c r="U284"/>
  <c r="AF284" s="1"/>
  <c r="Y284"/>
  <c r="AD284"/>
  <c r="AE284"/>
  <c r="AG284"/>
  <c r="AH284"/>
  <c r="G4"/>
  <c r="H4" s="1"/>
  <c r="Z4" s="1"/>
  <c r="K4"/>
  <c r="AI4" s="1"/>
  <c r="M4"/>
  <c r="AA4" s="1"/>
  <c r="O4"/>
  <c r="Q4"/>
  <c r="AC4" s="1"/>
  <c r="U4"/>
  <c r="AF4" s="1"/>
  <c r="Y4"/>
  <c r="AB4"/>
  <c r="AD4"/>
  <c r="AE4"/>
  <c r="AG4"/>
  <c r="AH4"/>
  <c r="G285"/>
  <c r="H285" s="1"/>
  <c r="Z285" s="1"/>
  <c r="K285"/>
  <c r="AI285" s="1"/>
  <c r="M285"/>
  <c r="AA285" s="1"/>
  <c r="O285"/>
  <c r="Q285"/>
  <c r="U285"/>
  <c r="AF285" s="1"/>
  <c r="Y285"/>
  <c r="AB285"/>
  <c r="AC285"/>
  <c r="AD285"/>
  <c r="AE285"/>
  <c r="AG285"/>
  <c r="AH285"/>
  <c r="G287"/>
  <c r="H287" s="1"/>
  <c r="Z287" s="1"/>
  <c r="K287"/>
  <c r="M287"/>
  <c r="AA287" s="1"/>
  <c r="O287"/>
  <c r="AB287" s="1"/>
  <c r="Q287"/>
  <c r="AC287" s="1"/>
  <c r="U287"/>
  <c r="Y287"/>
  <c r="AD287"/>
  <c r="AE287"/>
  <c r="AF287"/>
  <c r="AG287"/>
  <c r="AH287"/>
  <c r="AI287"/>
  <c r="G288"/>
  <c r="H288" s="1"/>
  <c r="Z288" s="1"/>
  <c r="K288"/>
  <c r="AI288" s="1"/>
  <c r="M288"/>
  <c r="AA288" s="1"/>
  <c r="O288"/>
  <c r="AB288" s="1"/>
  <c r="Q288"/>
  <c r="AC288" s="1"/>
  <c r="U288"/>
  <c r="AF288" s="1"/>
  <c r="Y288"/>
  <c r="AD288"/>
  <c r="AE288"/>
  <c r="AG288"/>
  <c r="AH288"/>
  <c r="G292"/>
  <c r="H292" s="1"/>
  <c r="Z292" s="1"/>
  <c r="K292"/>
  <c r="M292"/>
  <c r="AA292" s="1"/>
  <c r="O292"/>
  <c r="Q292"/>
  <c r="AC292" s="1"/>
  <c r="U292"/>
  <c r="AF292" s="1"/>
  <c r="Y292"/>
  <c r="AB292"/>
  <c r="AD292"/>
  <c r="AE292"/>
  <c r="AG292"/>
  <c r="AH292"/>
  <c r="AI292"/>
  <c r="G293"/>
  <c r="H293" s="1"/>
  <c r="Z293" s="1"/>
  <c r="K293"/>
  <c r="AI293" s="1"/>
  <c r="M293"/>
  <c r="AA293" s="1"/>
  <c r="O293"/>
  <c r="Q293"/>
  <c r="U293"/>
  <c r="AF293" s="1"/>
  <c r="Y293"/>
  <c r="AB293"/>
  <c r="AC293"/>
  <c r="AD293"/>
  <c r="AE293"/>
  <c r="AG293"/>
  <c r="AH293"/>
  <c r="G294"/>
  <c r="H294" s="1"/>
  <c r="Z294" s="1"/>
  <c r="K294"/>
  <c r="AI294" s="1"/>
  <c r="M294"/>
  <c r="AA294" s="1"/>
  <c r="O294"/>
  <c r="AB294" s="1"/>
  <c r="Q294"/>
  <c r="AC294" s="1"/>
  <c r="U294"/>
  <c r="AF294" s="1"/>
  <c r="Y294"/>
  <c r="AD294"/>
  <c r="AE294"/>
  <c r="AG294"/>
  <c r="AH294"/>
  <c r="G295"/>
  <c r="H295" s="1"/>
  <c r="Z295" s="1"/>
  <c r="K295"/>
  <c r="AI295" s="1"/>
  <c r="M295"/>
  <c r="AA295" s="1"/>
  <c r="O295"/>
  <c r="AB295" s="1"/>
  <c r="Q295"/>
  <c r="AC295" s="1"/>
  <c r="U295"/>
  <c r="AF295" s="1"/>
  <c r="Y295"/>
  <c r="AD295"/>
  <c r="AE295"/>
  <c r="AG295"/>
  <c r="AH295"/>
  <c r="G296"/>
  <c r="H296" s="1"/>
  <c r="Z296" s="1"/>
  <c r="K296"/>
  <c r="M296"/>
  <c r="AA296" s="1"/>
  <c r="O296"/>
  <c r="AB296" s="1"/>
  <c r="Q296"/>
  <c r="AC296" s="1"/>
  <c r="U296"/>
  <c r="Y296"/>
  <c r="AD296"/>
  <c r="AE296"/>
  <c r="AF296"/>
  <c r="AG296"/>
  <c r="AH296"/>
  <c r="AI296"/>
  <c r="G297"/>
  <c r="H297" s="1"/>
  <c r="Z297" s="1"/>
  <c r="K297"/>
  <c r="AI297" s="1"/>
  <c r="M297"/>
  <c r="AA297" s="1"/>
  <c r="O297"/>
  <c r="Q297"/>
  <c r="U297"/>
  <c r="AF297" s="1"/>
  <c r="Y297"/>
  <c r="AB297"/>
  <c r="AC297"/>
  <c r="AD297"/>
  <c r="AE297"/>
  <c r="AG297"/>
  <c r="AH297"/>
  <c r="G308"/>
  <c r="H308" s="1"/>
  <c r="Z308" s="1"/>
  <c r="K308"/>
  <c r="AI308" s="1"/>
  <c r="M308"/>
  <c r="AA308" s="1"/>
  <c r="O308"/>
  <c r="AB308" s="1"/>
  <c r="Q308"/>
  <c r="AC308" s="1"/>
  <c r="U308"/>
  <c r="Y308"/>
  <c r="AD308"/>
  <c r="AE308"/>
  <c r="AF308"/>
  <c r="AG308"/>
  <c r="AH308"/>
  <c r="G309"/>
  <c r="H309" s="1"/>
  <c r="Z309" s="1"/>
  <c r="K309"/>
  <c r="AI309" s="1"/>
  <c r="M309"/>
  <c r="AA309" s="1"/>
  <c r="O309"/>
  <c r="AB309" s="1"/>
  <c r="Q309"/>
  <c r="AC309" s="1"/>
  <c r="U309"/>
  <c r="AF309" s="1"/>
  <c r="Y309"/>
  <c r="AD309"/>
  <c r="AE309"/>
  <c r="AG309"/>
  <c r="AH309"/>
  <c r="G310"/>
  <c r="H310" s="1"/>
  <c r="Z310" s="1"/>
  <c r="K310"/>
  <c r="AI310" s="1"/>
  <c r="M310"/>
  <c r="AA310" s="1"/>
  <c r="O310"/>
  <c r="AB310" s="1"/>
  <c r="Q310"/>
  <c r="AC310" s="1"/>
  <c r="U310"/>
  <c r="AF310" s="1"/>
  <c r="Y310"/>
  <c r="AD310"/>
  <c r="AE310"/>
  <c r="AG310"/>
  <c r="AH310"/>
  <c r="G311"/>
  <c r="H311" s="1"/>
  <c r="Z311" s="1"/>
  <c r="K311"/>
  <c r="AI311" s="1"/>
  <c r="M311"/>
  <c r="AA311" s="1"/>
  <c r="O311"/>
  <c r="Q311"/>
  <c r="U311"/>
  <c r="AF311" s="1"/>
  <c r="Y311"/>
  <c r="AB311"/>
  <c r="AC311"/>
  <c r="AD311"/>
  <c r="AE311"/>
  <c r="AG311"/>
  <c r="AH311"/>
  <c r="G312"/>
  <c r="H312" s="1"/>
  <c r="Z312" s="1"/>
  <c r="K312"/>
  <c r="AI312" s="1"/>
  <c r="M312"/>
  <c r="AA312" s="1"/>
  <c r="O312"/>
  <c r="AB312" s="1"/>
  <c r="Q312"/>
  <c r="AC312" s="1"/>
  <c r="U312"/>
  <c r="AF312" s="1"/>
  <c r="Y312"/>
  <c r="AD312"/>
  <c r="AE312"/>
  <c r="AG312"/>
  <c r="AH312"/>
  <c r="G324"/>
  <c r="H324" s="1"/>
  <c r="Z324" s="1"/>
  <c r="M324"/>
  <c r="AA324" s="1"/>
  <c r="O324"/>
  <c r="Q324"/>
  <c r="AC324" s="1"/>
  <c r="U324"/>
  <c r="AF324" s="1"/>
  <c r="Y324"/>
  <c r="AB324"/>
  <c r="AD324"/>
  <c r="AE324"/>
  <c r="AG324"/>
  <c r="AH324"/>
  <c r="AI324"/>
  <c r="G8"/>
  <c r="H8" s="1"/>
  <c r="Z8" s="1"/>
  <c r="K8"/>
  <c r="AI8" s="1"/>
  <c r="M8"/>
  <c r="AA8" s="1"/>
  <c r="O8"/>
  <c r="Q8"/>
  <c r="U8"/>
  <c r="AF8" s="1"/>
  <c r="Y8"/>
  <c r="AB8"/>
  <c r="AC8"/>
  <c r="AD8"/>
  <c r="AE8"/>
  <c r="AG8"/>
  <c r="AH8"/>
  <c r="G255"/>
  <c r="H255" s="1"/>
  <c r="Z255" s="1"/>
  <c r="K255"/>
  <c r="AI255" s="1"/>
  <c r="M255"/>
  <c r="AA255" s="1"/>
  <c r="O255"/>
  <c r="AB255" s="1"/>
  <c r="Q255"/>
  <c r="AC255" s="1"/>
  <c r="U255"/>
  <c r="Y255"/>
  <c r="AD255"/>
  <c r="AE255"/>
  <c r="AF255"/>
  <c r="AG255"/>
  <c r="AH255"/>
  <c r="G272"/>
  <c r="H272" s="1"/>
  <c r="Z272" s="1"/>
  <c r="K272"/>
  <c r="AI272" s="1"/>
  <c r="M272"/>
  <c r="AA272" s="1"/>
  <c r="O272"/>
  <c r="AB272" s="1"/>
  <c r="Q272"/>
  <c r="AC272" s="1"/>
  <c r="U272"/>
  <c r="AF272" s="1"/>
  <c r="Y272"/>
  <c r="AD272"/>
  <c r="AE272"/>
  <c r="AG272"/>
  <c r="AH272"/>
  <c r="G289"/>
  <c r="H289" s="1"/>
  <c r="Z289" s="1"/>
  <c r="K289"/>
  <c r="AI289" s="1"/>
  <c r="M289"/>
  <c r="AA289" s="1"/>
  <c r="O289"/>
  <c r="Q289"/>
  <c r="AC289" s="1"/>
  <c r="U289"/>
  <c r="AF289" s="1"/>
  <c r="Y289"/>
  <c r="AB289"/>
  <c r="AD289"/>
  <c r="AE289"/>
  <c r="AG289"/>
  <c r="AH289"/>
  <c r="G290"/>
  <c r="H290" s="1"/>
  <c r="Z290" s="1"/>
  <c r="K290"/>
  <c r="AI290" s="1"/>
  <c r="M290"/>
  <c r="AA290" s="1"/>
  <c r="O290"/>
  <c r="AB290" s="1"/>
  <c r="Q290"/>
  <c r="AC290" s="1"/>
  <c r="U290"/>
  <c r="AF290" s="1"/>
  <c r="Y290"/>
  <c r="AD290"/>
  <c r="AE290"/>
  <c r="AG290"/>
  <c r="AH290"/>
  <c r="G291"/>
  <c r="H291" s="1"/>
  <c r="Z291" s="1"/>
  <c r="K291"/>
  <c r="AI291" s="1"/>
  <c r="M291"/>
  <c r="AA291" s="1"/>
  <c r="O291"/>
  <c r="AB291" s="1"/>
  <c r="Q291"/>
  <c r="AC291" s="1"/>
  <c r="U291"/>
  <c r="AF291" s="1"/>
  <c r="Y291"/>
  <c r="AD291"/>
  <c r="AE291"/>
  <c r="AG291"/>
  <c r="AH291"/>
  <c r="G6"/>
  <c r="H6" s="1"/>
  <c r="Z6" s="1"/>
  <c r="K6"/>
  <c r="AI6" s="1"/>
  <c r="M6"/>
  <c r="AA6" s="1"/>
  <c r="O6"/>
  <c r="AB6" s="1"/>
  <c r="Q6"/>
  <c r="AC6" s="1"/>
  <c r="U6"/>
  <c r="Y6"/>
  <c r="AD6"/>
  <c r="AE6"/>
  <c r="AF6"/>
  <c r="AG6"/>
  <c r="AH6"/>
  <c r="G299"/>
  <c r="H299" s="1"/>
  <c r="Z299" s="1"/>
  <c r="K299"/>
  <c r="AI299" s="1"/>
  <c r="M299"/>
  <c r="AA299" s="1"/>
  <c r="O299"/>
  <c r="AB299" s="1"/>
  <c r="Q299"/>
  <c r="AC299" s="1"/>
  <c r="U299"/>
  <c r="Y299"/>
  <c r="AD299"/>
  <c r="AE299"/>
  <c r="AF299"/>
  <c r="AG299"/>
  <c r="AH299"/>
  <c r="G300"/>
  <c r="H300" s="1"/>
  <c r="Z300" s="1"/>
  <c r="K300"/>
  <c r="AI300" s="1"/>
  <c r="M300"/>
  <c r="AA300" s="1"/>
  <c r="O300"/>
  <c r="AB300" s="1"/>
  <c r="Q300"/>
  <c r="AC300" s="1"/>
  <c r="U300"/>
  <c r="AF300" s="1"/>
  <c r="Y300"/>
  <c r="AD300"/>
  <c r="AE300"/>
  <c r="AG300"/>
  <c r="AH300"/>
  <c r="G301"/>
  <c r="H301" s="1"/>
  <c r="Z301" s="1"/>
  <c r="K301"/>
  <c r="AI301" s="1"/>
  <c r="M301"/>
  <c r="AA301" s="1"/>
  <c r="O301"/>
  <c r="AB301" s="1"/>
  <c r="Q301"/>
  <c r="AC301" s="1"/>
  <c r="U301"/>
  <c r="AF301" s="1"/>
  <c r="Y301"/>
  <c r="AD301"/>
  <c r="AE301"/>
  <c r="AG301"/>
  <c r="AH301"/>
  <c r="G243"/>
  <c r="H243" s="1"/>
  <c r="Z243" s="1"/>
  <c r="K243"/>
  <c r="AI243" s="1"/>
  <c r="M243"/>
  <c r="AA243" s="1"/>
  <c r="O243"/>
  <c r="AB243" s="1"/>
  <c r="Q243"/>
  <c r="AC243" s="1"/>
  <c r="U243"/>
  <c r="Y243"/>
  <c r="AD243"/>
  <c r="AE243"/>
  <c r="AF243"/>
  <c r="AG243"/>
  <c r="AH243"/>
  <c r="G321"/>
  <c r="H321" s="1"/>
  <c r="Z321" s="1"/>
  <c r="K321"/>
  <c r="AI321" s="1"/>
  <c r="M321"/>
  <c r="AA321" s="1"/>
  <c r="O321"/>
  <c r="AB321" s="1"/>
  <c r="Q321"/>
  <c r="AC321" s="1"/>
  <c r="U321"/>
  <c r="Y321"/>
  <c r="AD321"/>
  <c r="AE321"/>
  <c r="AF321"/>
  <c r="AG321"/>
  <c r="AH321"/>
  <c r="G330"/>
  <c r="H330" s="1"/>
  <c r="Z330" s="1"/>
  <c r="K330"/>
  <c r="AI330" s="1"/>
  <c r="M330"/>
  <c r="AA330" s="1"/>
  <c r="O330"/>
  <c r="Q330"/>
  <c r="U330"/>
  <c r="AF330" s="1"/>
  <c r="Y330"/>
  <c r="AB330"/>
  <c r="AC330"/>
  <c r="AD330"/>
  <c r="AE330"/>
  <c r="AG330"/>
  <c r="AH330"/>
  <c r="G331"/>
  <c r="H331" s="1"/>
  <c r="Z331" s="1"/>
  <c r="K331"/>
  <c r="M331"/>
  <c r="AA331" s="1"/>
  <c r="O331"/>
  <c r="AB331" s="1"/>
  <c r="Q331"/>
  <c r="AC331" s="1"/>
  <c r="U331"/>
  <c r="Y331"/>
  <c r="AD331"/>
  <c r="AE331"/>
  <c r="AF331"/>
  <c r="AG331"/>
  <c r="AH331"/>
  <c r="AI331"/>
  <c r="G325"/>
  <c r="H325" s="1"/>
  <c r="Z325" s="1"/>
  <c r="K325"/>
  <c r="AI325" s="1"/>
  <c r="M325"/>
  <c r="AA325" s="1"/>
  <c r="O325"/>
  <c r="AB325" s="1"/>
  <c r="Q325"/>
  <c r="AC325" s="1"/>
  <c r="U325"/>
  <c r="AF325" s="1"/>
  <c r="Y325"/>
  <c r="AD325"/>
  <c r="AE325"/>
  <c r="AG325"/>
  <c r="AH325"/>
  <c r="G245"/>
  <c r="H245" s="1"/>
  <c r="Z245" s="1"/>
  <c r="K245"/>
  <c r="AI245" s="1"/>
  <c r="M245"/>
  <c r="AA245" s="1"/>
  <c r="O245"/>
  <c r="Q245"/>
  <c r="AC245" s="1"/>
  <c r="U245"/>
  <c r="AF245" s="1"/>
  <c r="Y245"/>
  <c r="AB245"/>
  <c r="AD245"/>
  <c r="AE245"/>
  <c r="AG245"/>
  <c r="AH245"/>
  <c r="G270"/>
  <c r="H270" s="1"/>
  <c r="Z270" s="1"/>
  <c r="K270"/>
  <c r="AI270" s="1"/>
  <c r="M270"/>
  <c r="AA270" s="1"/>
  <c r="O270"/>
  <c r="Q270"/>
  <c r="U270"/>
  <c r="AF270" s="1"/>
  <c r="Y270"/>
  <c r="AB270"/>
  <c r="AC270"/>
  <c r="AD270"/>
  <c r="AE270"/>
  <c r="AG270"/>
  <c r="AH270"/>
  <c r="G271"/>
  <c r="H271" s="1"/>
  <c r="Z271" s="1"/>
  <c r="K271"/>
  <c r="AI271" s="1"/>
  <c r="M271"/>
  <c r="AA271" s="1"/>
  <c r="O271"/>
  <c r="AB271" s="1"/>
  <c r="Q271"/>
  <c r="AC271" s="1"/>
  <c r="U271"/>
  <c r="Y271"/>
  <c r="AD271"/>
  <c r="AE271"/>
  <c r="AF271"/>
  <c r="AG271"/>
  <c r="AH271"/>
  <c r="G303"/>
  <c r="H303" s="1"/>
  <c r="Z303" s="1"/>
  <c r="K303"/>
  <c r="AI303" s="1"/>
  <c r="M303"/>
  <c r="AA303" s="1"/>
  <c r="O303"/>
  <c r="AB303" s="1"/>
  <c r="Q303"/>
  <c r="AC303" s="1"/>
  <c r="U303"/>
  <c r="Y303"/>
  <c r="AD303"/>
  <c r="AE303"/>
  <c r="AF303"/>
  <c r="AG303"/>
  <c r="AH303"/>
  <c r="G304"/>
  <c r="H304" s="1"/>
  <c r="Z304" s="1"/>
  <c r="K304"/>
  <c r="AI304" s="1"/>
  <c r="M304"/>
  <c r="AA304" s="1"/>
  <c r="O304"/>
  <c r="AB304" s="1"/>
  <c r="Q304"/>
  <c r="AC304" s="1"/>
  <c r="U304"/>
  <c r="AF304" s="1"/>
  <c r="Y304"/>
  <c r="AD304"/>
  <c r="AE304"/>
  <c r="AG304"/>
  <c r="AH304"/>
  <c r="G305"/>
  <c r="H305" s="1"/>
  <c r="Z305" s="1"/>
  <c r="K305"/>
  <c r="AI305" s="1"/>
  <c r="M305"/>
  <c r="AA305" s="1"/>
  <c r="O305"/>
  <c r="Q305"/>
  <c r="U305"/>
  <c r="AF305" s="1"/>
  <c r="Y305"/>
  <c r="AB305"/>
  <c r="AC305"/>
  <c r="AD305"/>
  <c r="AE305"/>
  <c r="AG305"/>
  <c r="AH305"/>
  <c r="G307"/>
  <c r="H307" s="1"/>
  <c r="Z307" s="1"/>
  <c r="K307"/>
  <c r="AI307" s="1"/>
  <c r="M307"/>
  <c r="AA307" s="1"/>
  <c r="O307"/>
  <c r="AB307" s="1"/>
  <c r="Q307"/>
  <c r="AC307" s="1"/>
  <c r="U307"/>
  <c r="AF307" s="1"/>
  <c r="Y307"/>
  <c r="AD307"/>
  <c r="AE307"/>
  <c r="AG307"/>
  <c r="AH307"/>
  <c r="G314"/>
  <c r="H314" s="1"/>
  <c r="Z314" s="1"/>
  <c r="K314"/>
  <c r="M314"/>
  <c r="AA314" s="1"/>
  <c r="O314"/>
  <c r="AB314" s="1"/>
  <c r="Q314"/>
  <c r="AC314" s="1"/>
  <c r="U314"/>
  <c r="Y314"/>
  <c r="AD314"/>
  <c r="AE314"/>
  <c r="AF314"/>
  <c r="AG314"/>
  <c r="AH314"/>
  <c r="AI314"/>
  <c r="G315"/>
  <c r="H315" s="1"/>
  <c r="Z315" s="1"/>
  <c r="K315"/>
  <c r="AI315" s="1"/>
  <c r="M315"/>
  <c r="AA315" s="1"/>
  <c r="O315"/>
  <c r="AB315" s="1"/>
  <c r="Q315"/>
  <c r="AC315" s="1"/>
  <c r="U315"/>
  <c r="Y315"/>
  <c r="AD315"/>
  <c r="AE315"/>
  <c r="AF315"/>
  <c r="AG315"/>
  <c r="AH315"/>
  <c r="G316"/>
  <c r="H316" s="1"/>
  <c r="Z316" s="1"/>
  <c r="K316"/>
  <c r="AI316" s="1"/>
  <c r="M316"/>
  <c r="AA316" s="1"/>
  <c r="O316"/>
  <c r="Q316"/>
  <c r="U316"/>
  <c r="AF316" s="1"/>
  <c r="Y316"/>
  <c r="AB316"/>
  <c r="AC316"/>
  <c r="AD316"/>
  <c r="AE316"/>
  <c r="AG316"/>
  <c r="AH316"/>
  <c r="G317"/>
  <c r="H317" s="1"/>
  <c r="Z317" s="1"/>
  <c r="K317"/>
  <c r="AI317" s="1"/>
  <c r="M317"/>
  <c r="AA317" s="1"/>
  <c r="O317"/>
  <c r="AB317" s="1"/>
  <c r="Q317"/>
  <c r="AC317" s="1"/>
  <c r="U317"/>
  <c r="Y317"/>
  <c r="AD317"/>
  <c r="AE317"/>
  <c r="AF317"/>
  <c r="AG317"/>
  <c r="AH317"/>
  <c r="G259"/>
  <c r="H259" s="1"/>
  <c r="Z259" s="1"/>
  <c r="K259"/>
  <c r="AI259" s="1"/>
  <c r="M259"/>
  <c r="AA259" s="1"/>
  <c r="O259"/>
  <c r="AB259" s="1"/>
  <c r="Q259"/>
  <c r="AC259" s="1"/>
  <c r="U259"/>
  <c r="Y259"/>
  <c r="AD259"/>
  <c r="AE259"/>
  <c r="AF259"/>
  <c r="AG259"/>
  <c r="AH259"/>
  <c r="G260"/>
  <c r="H260" s="1"/>
  <c r="Z260" s="1"/>
  <c r="K260"/>
  <c r="AI260" s="1"/>
  <c r="M260"/>
  <c r="AA260" s="1"/>
  <c r="O260"/>
  <c r="AB260" s="1"/>
  <c r="Q260"/>
  <c r="AC260" s="1"/>
  <c r="U260"/>
  <c r="AF260" s="1"/>
  <c r="Y260"/>
  <c r="AD260"/>
  <c r="AE260"/>
  <c r="AG260"/>
  <c r="AH260"/>
  <c r="G261"/>
  <c r="H261" s="1"/>
  <c r="Z261" s="1"/>
  <c r="K261"/>
  <c r="AI261" s="1"/>
  <c r="M261"/>
  <c r="AA261" s="1"/>
  <c r="O261"/>
  <c r="Q261"/>
  <c r="U261"/>
  <c r="AF261" s="1"/>
  <c r="Y261"/>
  <c r="AB261"/>
  <c r="AC261"/>
  <c r="AD261"/>
  <c r="AE261"/>
  <c r="AG261"/>
  <c r="AH261"/>
  <c r="G262"/>
  <c r="H262" s="1"/>
  <c r="Z262" s="1"/>
  <c r="K262"/>
  <c r="AI262" s="1"/>
  <c r="M262"/>
  <c r="AA262" s="1"/>
  <c r="O262"/>
  <c r="AB262" s="1"/>
  <c r="Q262"/>
  <c r="AC262" s="1"/>
  <c r="U262"/>
  <c r="Y262"/>
  <c r="AD262"/>
  <c r="AE262"/>
  <c r="AF262"/>
  <c r="AG262"/>
  <c r="AH262"/>
  <c r="G263"/>
  <c r="H263" s="1"/>
  <c r="Z263" s="1"/>
  <c r="K263"/>
  <c r="AI263" s="1"/>
  <c r="M263"/>
  <c r="AA263" s="1"/>
  <c r="O263"/>
  <c r="AB263" s="1"/>
  <c r="Q263"/>
  <c r="AC263" s="1"/>
  <c r="U263"/>
  <c r="AF263" s="1"/>
  <c r="Y263"/>
  <c r="AD263"/>
  <c r="AE263"/>
  <c r="AG263"/>
  <c r="AH263"/>
  <c r="G332"/>
  <c r="H332" s="1"/>
  <c r="Z332" s="1"/>
  <c r="K332"/>
  <c r="AI332" s="1"/>
  <c r="M332"/>
  <c r="AA332" s="1"/>
  <c r="O332"/>
  <c r="AB332" s="1"/>
  <c r="Q332"/>
  <c r="AC332" s="1"/>
  <c r="U332"/>
  <c r="AF332" s="1"/>
  <c r="Y332"/>
  <c r="AD332"/>
  <c r="AE332"/>
  <c r="AG332"/>
  <c r="AH332"/>
  <c r="G333"/>
  <c r="H333" s="1"/>
  <c r="Z333" s="1"/>
  <c r="K333"/>
  <c r="AI333" s="1"/>
  <c r="M333"/>
  <c r="AA333" s="1"/>
  <c r="O333"/>
  <c r="AB333" s="1"/>
  <c r="Q333"/>
  <c r="AC333" s="1"/>
  <c r="U333"/>
  <c r="AF333" s="1"/>
  <c r="Y333"/>
  <c r="AD333"/>
  <c r="AE333"/>
  <c r="AG333"/>
  <c r="AH333"/>
  <c r="G266"/>
  <c r="H266" s="1"/>
  <c r="Z266" s="1"/>
  <c r="K266"/>
  <c r="AI266" s="1"/>
  <c r="M266"/>
  <c r="AA266" s="1"/>
  <c r="O266"/>
  <c r="AB266" s="1"/>
  <c r="Q266"/>
  <c r="AC266" s="1"/>
  <c r="U266"/>
  <c r="AF266" s="1"/>
  <c r="Y266"/>
  <c r="AD266"/>
  <c r="AE266"/>
  <c r="AG266"/>
  <c r="AH266"/>
  <c r="G267"/>
  <c r="H267" s="1"/>
  <c r="Z267" s="1"/>
  <c r="K267"/>
  <c r="AI267" s="1"/>
  <c r="M267"/>
  <c r="AA267" s="1"/>
  <c r="O267"/>
  <c r="AB267" s="1"/>
  <c r="Q267"/>
  <c r="AC267" s="1"/>
  <c r="U267"/>
  <c r="AF267" s="1"/>
  <c r="Y267"/>
  <c r="AD267"/>
  <c r="AE267"/>
  <c r="AG267"/>
  <c r="AH267"/>
  <c r="G268"/>
  <c r="H268" s="1"/>
  <c r="Z268" s="1"/>
  <c r="K268"/>
  <c r="AI268" s="1"/>
  <c r="M268"/>
  <c r="AA268" s="1"/>
  <c r="O268"/>
  <c r="AB268" s="1"/>
  <c r="Q268"/>
  <c r="AC268" s="1"/>
  <c r="U268"/>
  <c r="AF268" s="1"/>
  <c r="Y268"/>
  <c r="AD268"/>
  <c r="AE268"/>
  <c r="AG268"/>
  <c r="AH268"/>
  <c r="G329"/>
  <c r="H329" s="1"/>
  <c r="Z329" s="1"/>
  <c r="K329"/>
  <c r="AI329" s="1"/>
  <c r="M329"/>
  <c r="AA329" s="1"/>
  <c r="O329"/>
  <c r="Q329"/>
  <c r="U329"/>
  <c r="AF329" s="1"/>
  <c r="Y329"/>
  <c r="AB329"/>
  <c r="AC329"/>
  <c r="AD329"/>
  <c r="AE329"/>
  <c r="AG329"/>
  <c r="AH329"/>
  <c r="G256"/>
  <c r="H256" s="1"/>
  <c r="Z256" s="1"/>
  <c r="K256"/>
  <c r="AI256" s="1"/>
  <c r="M256"/>
  <c r="AA256" s="1"/>
  <c r="O256"/>
  <c r="AB256" s="1"/>
  <c r="Q256"/>
  <c r="U256"/>
  <c r="AF256" s="1"/>
  <c r="Y256"/>
  <c r="AC256"/>
  <c r="AD256"/>
  <c r="AE256"/>
  <c r="AG256"/>
  <c r="AH256"/>
  <c r="G274"/>
  <c r="H274" s="1"/>
  <c r="Z274" s="1"/>
  <c r="K274"/>
  <c r="AI274" s="1"/>
  <c r="M274"/>
  <c r="AA274" s="1"/>
  <c r="O274"/>
  <c r="AB274" s="1"/>
  <c r="Q274"/>
  <c r="AC274" s="1"/>
  <c r="U274"/>
  <c r="Y274"/>
  <c r="AD274"/>
  <c r="AE274"/>
  <c r="AF274"/>
  <c r="AG274"/>
  <c r="AH274"/>
  <c r="G275"/>
  <c r="H275" s="1"/>
  <c r="Z275" s="1"/>
  <c r="K275"/>
  <c r="AI275" s="1"/>
  <c r="M275"/>
  <c r="AA275" s="1"/>
  <c r="O275"/>
  <c r="Q275"/>
  <c r="U275"/>
  <c r="AF275" s="1"/>
  <c r="Y275"/>
  <c r="AB275"/>
  <c r="AC275"/>
  <c r="AD275"/>
  <c r="AE275"/>
  <c r="AG275"/>
  <c r="AH275"/>
  <c r="G276"/>
  <c r="H276" s="1"/>
  <c r="Z276" s="1"/>
  <c r="K276"/>
  <c r="AI276" s="1"/>
  <c r="M276"/>
  <c r="AA276" s="1"/>
  <c r="O276"/>
  <c r="Q276"/>
  <c r="U276"/>
  <c r="AF276" s="1"/>
  <c r="Y276"/>
  <c r="AB276"/>
  <c r="AC276"/>
  <c r="AD276"/>
  <c r="AE276"/>
  <c r="AG276"/>
  <c r="AH276"/>
  <c r="G277"/>
  <c r="H277" s="1"/>
  <c r="Z277" s="1"/>
  <c r="K277"/>
  <c r="AI277" s="1"/>
  <c r="M277"/>
  <c r="AA277" s="1"/>
  <c r="O277"/>
  <c r="AB277" s="1"/>
  <c r="Q277"/>
  <c r="AC277" s="1"/>
  <c r="U277"/>
  <c r="Y277"/>
  <c r="AD277"/>
  <c r="AE277"/>
  <c r="AF277"/>
  <c r="AG277"/>
  <c r="AH277"/>
  <c r="G278"/>
  <c r="H278" s="1"/>
  <c r="Z278" s="1"/>
  <c r="K278"/>
  <c r="AI278" s="1"/>
  <c r="M278"/>
  <c r="AA278" s="1"/>
  <c r="O278"/>
  <c r="AB278" s="1"/>
  <c r="Q278"/>
  <c r="AC278" s="1"/>
  <c r="U278"/>
  <c r="AF278" s="1"/>
  <c r="Y278"/>
  <c r="AD278"/>
  <c r="AE278"/>
  <c r="AG278"/>
  <c r="AH278"/>
  <c r="G279"/>
  <c r="H279" s="1"/>
  <c r="Z279" s="1"/>
  <c r="K279"/>
  <c r="AI279" s="1"/>
  <c r="M279"/>
  <c r="AA279" s="1"/>
  <c r="O279"/>
  <c r="Q279"/>
  <c r="AC279" s="1"/>
  <c r="U279"/>
  <c r="AF279" s="1"/>
  <c r="Y279"/>
  <c r="AB279"/>
  <c r="AD279"/>
  <c r="AE279"/>
  <c r="AG279"/>
  <c r="AH279"/>
  <c r="G319"/>
  <c r="H319" s="1"/>
  <c r="Z319" s="1"/>
  <c r="K319"/>
  <c r="AI319" s="1"/>
  <c r="M319"/>
  <c r="AA319" s="1"/>
  <c r="O319"/>
  <c r="Q319"/>
  <c r="U319"/>
  <c r="AF319" s="1"/>
  <c r="Y319"/>
  <c r="AB319"/>
  <c r="AC319"/>
  <c r="AD319"/>
  <c r="AE319"/>
  <c r="AG319"/>
  <c r="AH319"/>
  <c r="G320"/>
  <c r="H320" s="1"/>
  <c r="Z320" s="1"/>
  <c r="K320"/>
  <c r="AI320" s="1"/>
  <c r="M320"/>
  <c r="AA320" s="1"/>
  <c r="O320"/>
  <c r="AB320" s="1"/>
  <c r="Q320"/>
  <c r="AC320" s="1"/>
  <c r="U320"/>
  <c r="AF320" s="1"/>
  <c r="Y320"/>
  <c r="AD320"/>
  <c r="AE320"/>
  <c r="AG320"/>
  <c r="AH320"/>
  <c r="G322"/>
  <c r="H322" s="1"/>
  <c r="Z322" s="1"/>
  <c r="K322"/>
  <c r="AI322" s="1"/>
  <c r="M322"/>
  <c r="AA322" s="1"/>
  <c r="O322"/>
  <c r="Q322"/>
  <c r="AC322" s="1"/>
  <c r="U322"/>
  <c r="AF322" s="1"/>
  <c r="Y322"/>
  <c r="AB322"/>
  <c r="AD322"/>
  <c r="AE322"/>
  <c r="AG322"/>
  <c r="AH322"/>
  <c r="G5"/>
  <c r="H5" s="1"/>
  <c r="Z5" s="1"/>
  <c r="K5"/>
  <c r="AI5" s="1"/>
  <c r="M5"/>
  <c r="AA5" s="1"/>
  <c r="O5"/>
  <c r="AB5" s="1"/>
  <c r="Q5"/>
  <c r="AC5" s="1"/>
  <c r="U5"/>
  <c r="AF5" s="1"/>
  <c r="Y5"/>
  <c r="AD5"/>
  <c r="AE5"/>
  <c r="AG5"/>
  <c r="AH5"/>
  <c r="G306"/>
  <c r="H306" s="1"/>
  <c r="Z306" s="1"/>
  <c r="K306"/>
  <c r="AI306" s="1"/>
  <c r="M306"/>
  <c r="AA306" s="1"/>
  <c r="O306"/>
  <c r="AB306" s="1"/>
  <c r="Q306"/>
  <c r="AC306" s="1"/>
  <c r="U306"/>
  <c r="AF306" s="1"/>
  <c r="Y306"/>
  <c r="AD306"/>
  <c r="AE306"/>
  <c r="AG306"/>
  <c r="AH306"/>
  <c r="G313"/>
  <c r="H313" s="1"/>
  <c r="Z313" s="1"/>
  <c r="K313"/>
  <c r="AI313" s="1"/>
  <c r="M313"/>
  <c r="AA313" s="1"/>
  <c r="O313"/>
  <c r="AB313" s="1"/>
  <c r="Q313"/>
  <c r="AC313" s="1"/>
  <c r="U313"/>
  <c r="Y313"/>
  <c r="AD313"/>
  <c r="AE313"/>
  <c r="AF313"/>
  <c r="AG313"/>
  <c r="AH313"/>
  <c r="G3"/>
  <c r="H3" s="1"/>
  <c r="Z3" s="1"/>
  <c r="K3"/>
  <c r="AI3" s="1"/>
  <c r="M3"/>
  <c r="AA3" s="1"/>
  <c r="O3"/>
  <c r="AB3" s="1"/>
  <c r="Q3"/>
  <c r="AC3" s="1"/>
  <c r="U3"/>
  <c r="AF3" s="1"/>
  <c r="Y3"/>
  <c r="AD3"/>
  <c r="AE3"/>
  <c r="AG3"/>
  <c r="AH3"/>
  <c r="G326"/>
  <c r="H326" s="1"/>
  <c r="Z326" s="1"/>
  <c r="K326"/>
  <c r="AI326" s="1"/>
  <c r="M326"/>
  <c r="AA326" s="1"/>
  <c r="O326"/>
  <c r="AB326" s="1"/>
  <c r="Q326"/>
  <c r="AC326" s="1"/>
  <c r="U326"/>
  <c r="AF326" s="1"/>
  <c r="Y326"/>
  <c r="AD326"/>
  <c r="AE326"/>
  <c r="AG326"/>
  <c r="AH326"/>
  <c r="G7"/>
  <c r="H7" s="1"/>
  <c r="Z7" s="1"/>
  <c r="K7"/>
  <c r="AI7" s="1"/>
  <c r="M7"/>
  <c r="AA7" s="1"/>
  <c r="O7"/>
  <c r="Q7"/>
  <c r="U7"/>
  <c r="AF7" s="1"/>
  <c r="Y7"/>
  <c r="AB7"/>
  <c r="AC7"/>
  <c r="AD7"/>
  <c r="AE7"/>
  <c r="AG7"/>
  <c r="AH7"/>
  <c r="G327"/>
  <c r="H327" s="1"/>
  <c r="Z327" s="1"/>
  <c r="K327"/>
  <c r="AI327" s="1"/>
  <c r="M327"/>
  <c r="AA327" s="1"/>
  <c r="O327"/>
  <c r="AB327" s="1"/>
  <c r="Q327"/>
  <c r="AC327" s="1"/>
  <c r="U327"/>
  <c r="Y327"/>
  <c r="AD327"/>
  <c r="AE327"/>
  <c r="AF327"/>
  <c r="AG327"/>
  <c r="AH327"/>
  <c r="G328"/>
  <c r="H328" s="1"/>
  <c r="Z328" s="1"/>
  <c r="K328"/>
  <c r="M328"/>
  <c r="AA328" s="1"/>
  <c r="O328"/>
  <c r="AB328" s="1"/>
  <c r="Q328"/>
  <c r="AC328" s="1"/>
  <c r="U328"/>
  <c r="Y328"/>
  <c r="AD328"/>
  <c r="AE328"/>
  <c r="AF328"/>
  <c r="AG328"/>
  <c r="AH328"/>
  <c r="AI328"/>
  <c r="G421"/>
  <c r="H421" s="1"/>
  <c r="Z421" s="1"/>
  <c r="K421"/>
  <c r="AI421" s="1"/>
  <c r="M421"/>
  <c r="AA421" s="1"/>
  <c r="O421"/>
  <c r="AB421" s="1"/>
  <c r="Q421"/>
  <c r="U421"/>
  <c r="AF421" s="1"/>
  <c r="Y421"/>
  <c r="AC421"/>
  <c r="AD421"/>
  <c r="AE421"/>
  <c r="AG421"/>
  <c r="AH421"/>
  <c r="G430"/>
  <c r="H430" s="1"/>
  <c r="Z430" s="1"/>
  <c r="M430"/>
  <c r="AA430" s="1"/>
  <c r="O430"/>
  <c r="AB430" s="1"/>
  <c r="Q430"/>
  <c r="AC430" s="1"/>
  <c r="U430"/>
  <c r="AF430" s="1"/>
  <c r="Y430"/>
  <c r="AD430"/>
  <c r="AE430"/>
  <c r="AG430"/>
  <c r="AH430"/>
  <c r="AI430"/>
  <c r="G339"/>
  <c r="H339" s="1"/>
  <c r="Z339" s="1"/>
  <c r="M339"/>
  <c r="AA339" s="1"/>
  <c r="O339"/>
  <c r="Q339"/>
  <c r="U339"/>
  <c r="AF339" s="1"/>
  <c r="Y339"/>
  <c r="AB339"/>
  <c r="AC339"/>
  <c r="AD339"/>
  <c r="AE339"/>
  <c r="AG339"/>
  <c r="AH339"/>
  <c r="AI339"/>
  <c r="G341"/>
  <c r="H341" s="1"/>
  <c r="Z341" s="1"/>
  <c r="M341"/>
  <c r="AA341" s="1"/>
  <c r="O341"/>
  <c r="AB341" s="1"/>
  <c r="Q341"/>
  <c r="AC341" s="1"/>
  <c r="U341"/>
  <c r="Y341"/>
  <c r="AD341"/>
  <c r="AE341"/>
  <c r="AF341"/>
  <c r="AG341"/>
  <c r="AH341"/>
  <c r="AI341"/>
  <c r="G342"/>
  <c r="H342" s="1"/>
  <c r="Z342" s="1"/>
  <c r="M342"/>
  <c r="AA342" s="1"/>
  <c r="O342"/>
  <c r="AB342" s="1"/>
  <c r="Q342"/>
  <c r="AC342" s="1"/>
  <c r="U342"/>
  <c r="AF342" s="1"/>
  <c r="Y342"/>
  <c r="AD342"/>
  <c r="AE342"/>
  <c r="AG342"/>
  <c r="AH342"/>
  <c r="AI342"/>
  <c r="G344"/>
  <c r="H344" s="1"/>
  <c r="Z344" s="1"/>
  <c r="M344"/>
  <c r="AA344" s="1"/>
  <c r="O344"/>
  <c r="AB344" s="1"/>
  <c r="Q344"/>
  <c r="AC344" s="1"/>
  <c r="U344"/>
  <c r="AF344" s="1"/>
  <c r="Y344"/>
  <c r="AD344"/>
  <c r="AE344"/>
  <c r="AG344"/>
  <c r="AH344"/>
  <c r="AI344"/>
  <c r="G345"/>
  <c r="H345" s="1"/>
  <c r="Z345" s="1"/>
  <c r="M345"/>
  <c r="AA345" s="1"/>
  <c r="O345"/>
  <c r="Q345"/>
  <c r="U345"/>
  <c r="AF345" s="1"/>
  <c r="Y345"/>
  <c r="AB345"/>
  <c r="AC345"/>
  <c r="AD345"/>
  <c r="AE345"/>
  <c r="AG345"/>
  <c r="AH345"/>
  <c r="AI345"/>
  <c r="G364"/>
  <c r="H364" s="1"/>
  <c r="Z364" s="1"/>
  <c r="M364"/>
  <c r="AA364" s="1"/>
  <c r="O364"/>
  <c r="AB364" s="1"/>
  <c r="Q364"/>
  <c r="AC364" s="1"/>
  <c r="U364"/>
  <c r="Y364"/>
  <c r="AD364"/>
  <c r="AE364"/>
  <c r="AF364"/>
  <c r="AG364"/>
  <c r="AH364"/>
  <c r="AI364"/>
  <c r="G365"/>
  <c r="H365" s="1"/>
  <c r="Z365" s="1"/>
  <c r="M365"/>
  <c r="AA365" s="1"/>
  <c r="O365"/>
  <c r="AB365" s="1"/>
  <c r="Q365"/>
  <c r="AC365" s="1"/>
  <c r="U365"/>
  <c r="AF365" s="1"/>
  <c r="Y365"/>
  <c r="AD365"/>
  <c r="AE365"/>
  <c r="AG365"/>
  <c r="AH365"/>
  <c r="AI365"/>
  <c r="G280"/>
  <c r="H280" s="1"/>
  <c r="Z280" s="1"/>
  <c r="M280"/>
  <c r="AA280" s="1"/>
  <c r="O280"/>
  <c r="AB280" s="1"/>
  <c r="Q280"/>
  <c r="AC280" s="1"/>
  <c r="U280"/>
  <c r="AF280" s="1"/>
  <c r="Y280"/>
  <c r="AD280"/>
  <c r="AE280"/>
  <c r="AG280"/>
  <c r="AH280"/>
  <c r="AI280"/>
  <c r="G366"/>
  <c r="H366"/>
  <c r="Z366" s="1"/>
  <c r="M366"/>
  <c r="AA366" s="1"/>
  <c r="O366"/>
  <c r="Q366"/>
  <c r="U366"/>
  <c r="AF366" s="1"/>
  <c r="Y366"/>
  <c r="AB366"/>
  <c r="AC366"/>
  <c r="AD366"/>
  <c r="AE366"/>
  <c r="AG366"/>
  <c r="AH366"/>
  <c r="AI366"/>
  <c r="G387"/>
  <c r="H387" s="1"/>
  <c r="Z387" s="1"/>
  <c r="K387"/>
  <c r="AI387" s="1"/>
  <c r="M387"/>
  <c r="AA387" s="1"/>
  <c r="O387"/>
  <c r="Q387"/>
  <c r="U387"/>
  <c r="AF387" s="1"/>
  <c r="Y387"/>
  <c r="AB387"/>
  <c r="AC387"/>
  <c r="AD387"/>
  <c r="AE387"/>
  <c r="AG387"/>
  <c r="AH387"/>
  <c r="G388"/>
  <c r="H388" s="1"/>
  <c r="Z388" s="1"/>
  <c r="K388"/>
  <c r="AI388" s="1"/>
  <c r="M388"/>
  <c r="AA388" s="1"/>
  <c r="O388"/>
  <c r="AB388" s="1"/>
  <c r="Q388"/>
  <c r="AC388" s="1"/>
  <c r="U388"/>
  <c r="Y388"/>
  <c r="AD388"/>
  <c r="AE388"/>
  <c r="AF388"/>
  <c r="AG388"/>
  <c r="AH388"/>
  <c r="G389"/>
  <c r="H389" s="1"/>
  <c r="Z389" s="1"/>
  <c r="K389"/>
  <c r="AI389" s="1"/>
  <c r="M389"/>
  <c r="AA389" s="1"/>
  <c r="O389"/>
  <c r="AB389" s="1"/>
  <c r="Q389"/>
  <c r="AC389" s="1"/>
  <c r="U389"/>
  <c r="AF389" s="1"/>
  <c r="Y389"/>
  <c r="AD389"/>
  <c r="AE389"/>
  <c r="AG389"/>
  <c r="AH389"/>
  <c r="G390"/>
  <c r="H390" s="1"/>
  <c r="Z390" s="1"/>
  <c r="K390"/>
  <c r="AI390" s="1"/>
  <c r="M390"/>
  <c r="AA390" s="1"/>
  <c r="O390"/>
  <c r="AB390" s="1"/>
  <c r="Q390"/>
  <c r="AC390" s="1"/>
  <c r="U390"/>
  <c r="AF390" s="1"/>
  <c r="Y390"/>
  <c r="AD390"/>
  <c r="AE390"/>
  <c r="AG390"/>
  <c r="AH390"/>
  <c r="G402"/>
  <c r="H402" s="1"/>
  <c r="Z402" s="1"/>
  <c r="K402"/>
  <c r="AI402" s="1"/>
  <c r="M402"/>
  <c r="AA402" s="1"/>
  <c r="O402"/>
  <c r="Q402"/>
  <c r="U402"/>
  <c r="AF402" s="1"/>
  <c r="Y402"/>
  <c r="AB402"/>
  <c r="AC402"/>
  <c r="AD402"/>
  <c r="AE402"/>
  <c r="AG402"/>
  <c r="AH402"/>
  <c r="G11"/>
  <c r="H11" s="1"/>
  <c r="Z11" s="1"/>
  <c r="K11"/>
  <c r="AI11" s="1"/>
  <c r="M11"/>
  <c r="AA11" s="1"/>
  <c r="O11"/>
  <c r="AB11" s="1"/>
  <c r="Q11"/>
  <c r="AC11" s="1"/>
  <c r="U11"/>
  <c r="Y11"/>
  <c r="AD11"/>
  <c r="AE11"/>
  <c r="AF11"/>
  <c r="AG11"/>
  <c r="AH11"/>
  <c r="G403"/>
  <c r="H403" s="1"/>
  <c r="Z403" s="1"/>
  <c r="K403"/>
  <c r="AI403" s="1"/>
  <c r="M403"/>
  <c r="AA403" s="1"/>
  <c r="O403"/>
  <c r="AB403" s="1"/>
  <c r="Q403"/>
  <c r="AC403" s="1"/>
  <c r="U403"/>
  <c r="AF403" s="1"/>
  <c r="Y403"/>
  <c r="AD403"/>
  <c r="AE403"/>
  <c r="AG403"/>
  <c r="AH403"/>
  <c r="G12"/>
  <c r="H12" s="1"/>
  <c r="Z12" s="1"/>
  <c r="K12"/>
  <c r="AI12" s="1"/>
  <c r="M12"/>
  <c r="AA12" s="1"/>
  <c r="O12"/>
  <c r="Q12"/>
  <c r="AC12" s="1"/>
  <c r="U12"/>
  <c r="AF12" s="1"/>
  <c r="Y12"/>
  <c r="AB12"/>
  <c r="AD12"/>
  <c r="AE12"/>
  <c r="AG12"/>
  <c r="AH12"/>
  <c r="G441"/>
  <c r="H441" s="1"/>
  <c r="Z441" s="1"/>
  <c r="K441"/>
  <c r="AI441" s="1"/>
  <c r="M441"/>
  <c r="AA441" s="1"/>
  <c r="O441"/>
  <c r="Q441"/>
  <c r="U441"/>
  <c r="AF441" s="1"/>
  <c r="Y441"/>
  <c r="AB441"/>
  <c r="AC441"/>
  <c r="AD441"/>
  <c r="AE441"/>
  <c r="AG441"/>
  <c r="AH441"/>
  <c r="G442"/>
  <c r="H442" s="1"/>
  <c r="Z442" s="1"/>
  <c r="K442"/>
  <c r="AI442" s="1"/>
  <c r="M442"/>
  <c r="AA442" s="1"/>
  <c r="O442"/>
  <c r="AB442" s="1"/>
  <c r="Q442"/>
  <c r="AC442" s="1"/>
  <c r="U442"/>
  <c r="Y442"/>
  <c r="AD442"/>
  <c r="AE442"/>
  <c r="AF442"/>
  <c r="AG442"/>
  <c r="AH442"/>
  <c r="G443"/>
  <c r="H443" s="1"/>
  <c r="Z443" s="1"/>
  <c r="K443"/>
  <c r="AI443" s="1"/>
  <c r="M443"/>
  <c r="AA443" s="1"/>
  <c r="O443"/>
  <c r="AB443" s="1"/>
  <c r="Q443"/>
  <c r="AC443" s="1"/>
  <c r="U443"/>
  <c r="AF443" s="1"/>
  <c r="Y443"/>
  <c r="AD443"/>
  <c r="AE443"/>
  <c r="AG443"/>
  <c r="AH443"/>
  <c r="G334"/>
  <c r="H334" s="1"/>
  <c r="Z334" s="1"/>
  <c r="K334"/>
  <c r="AI334" s="1"/>
  <c r="M334"/>
  <c r="O334"/>
  <c r="AB334" s="1"/>
  <c r="Q334"/>
  <c r="AC334" s="1"/>
  <c r="U334"/>
  <c r="AF334" s="1"/>
  <c r="Y334"/>
  <c r="AA334"/>
  <c r="AD334"/>
  <c r="AE334"/>
  <c r="AG334"/>
  <c r="AH334"/>
  <c r="G486"/>
  <c r="H486" s="1"/>
  <c r="Z486" s="1"/>
  <c r="K486"/>
  <c r="AI486" s="1"/>
  <c r="M486"/>
  <c r="AA486" s="1"/>
  <c r="O486"/>
  <c r="Q486"/>
  <c r="AC486" s="1"/>
  <c r="U486"/>
  <c r="AF486" s="1"/>
  <c r="Y486"/>
  <c r="AB486"/>
  <c r="AD486"/>
  <c r="AE486"/>
  <c r="AG486"/>
  <c r="AH486"/>
  <c r="G487"/>
  <c r="H487" s="1"/>
  <c r="Z487" s="1"/>
  <c r="K487"/>
  <c r="AI487" s="1"/>
  <c r="M487"/>
  <c r="AA487" s="1"/>
  <c r="O487"/>
  <c r="AB487" s="1"/>
  <c r="Q487"/>
  <c r="AC487" s="1"/>
  <c r="U487"/>
  <c r="AF487" s="1"/>
  <c r="Y487"/>
  <c r="AD487"/>
  <c r="AE487"/>
  <c r="AG487"/>
  <c r="AH487"/>
  <c r="G335"/>
  <c r="H335" s="1"/>
  <c r="Z335" s="1"/>
  <c r="K335"/>
  <c r="AI335" s="1"/>
  <c r="M335"/>
  <c r="AA335" s="1"/>
  <c r="O335"/>
  <c r="AB335" s="1"/>
  <c r="Q335"/>
  <c r="AC335" s="1"/>
  <c r="U335"/>
  <c r="AF335" s="1"/>
  <c r="Y335"/>
  <c r="AD335"/>
  <c r="AE335"/>
  <c r="AG335"/>
  <c r="AH335"/>
  <c r="G488"/>
  <c r="H488" s="1"/>
  <c r="Z488" s="1"/>
  <c r="K488"/>
  <c r="AI488" s="1"/>
  <c r="M488"/>
  <c r="AA488" s="1"/>
  <c r="O488"/>
  <c r="AB488" s="1"/>
  <c r="Q488"/>
  <c r="AC488" s="1"/>
  <c r="U488"/>
  <c r="AF488" s="1"/>
  <c r="Y488"/>
  <c r="AD488"/>
  <c r="AE488"/>
  <c r="AG488"/>
  <c r="AH488"/>
  <c r="G359"/>
  <c r="H359" s="1"/>
  <c r="Z359" s="1"/>
  <c r="K359"/>
  <c r="AI359" s="1"/>
  <c r="M359"/>
  <c r="AA359" s="1"/>
  <c r="O359"/>
  <c r="Q359"/>
  <c r="AC359" s="1"/>
  <c r="U359"/>
  <c r="AF359" s="1"/>
  <c r="Y359"/>
  <c r="AB359"/>
  <c r="AD359"/>
  <c r="AE359"/>
  <c r="AG359"/>
  <c r="AH359"/>
  <c r="G360"/>
  <c r="H360" s="1"/>
  <c r="Z360" s="1"/>
  <c r="K360"/>
  <c r="AI360" s="1"/>
  <c r="M360"/>
  <c r="AA360" s="1"/>
  <c r="O360"/>
  <c r="AB360" s="1"/>
  <c r="Q360"/>
  <c r="AC360" s="1"/>
  <c r="U360"/>
  <c r="AF360" s="1"/>
  <c r="Y360"/>
  <c r="AD360"/>
  <c r="AE360"/>
  <c r="AG360"/>
  <c r="AH360"/>
  <c r="G361"/>
  <c r="H361" s="1"/>
  <c r="Z361" s="1"/>
  <c r="K361"/>
  <c r="AI361" s="1"/>
  <c r="M361"/>
  <c r="AA361" s="1"/>
  <c r="O361"/>
  <c r="AB361" s="1"/>
  <c r="Q361"/>
  <c r="AC361" s="1"/>
  <c r="U361"/>
  <c r="Y361"/>
  <c r="AD361"/>
  <c r="AE361"/>
  <c r="AF361"/>
  <c r="AG361"/>
  <c r="AH361"/>
  <c r="G362"/>
  <c r="H362" s="1"/>
  <c r="Z362" s="1"/>
  <c r="K362"/>
  <c r="AI362" s="1"/>
  <c r="M362"/>
  <c r="O362"/>
  <c r="AB362" s="1"/>
  <c r="Q362"/>
  <c r="AC362" s="1"/>
  <c r="U362"/>
  <c r="AF362" s="1"/>
  <c r="Y362"/>
  <c r="AA362"/>
  <c r="AD362"/>
  <c r="AE362"/>
  <c r="AG362"/>
  <c r="AH362"/>
  <c r="G363"/>
  <c r="H363" s="1"/>
  <c r="Z363" s="1"/>
  <c r="K363"/>
  <c r="AI363" s="1"/>
  <c r="M363"/>
  <c r="AA363" s="1"/>
  <c r="O363"/>
  <c r="Q363"/>
  <c r="AC363" s="1"/>
  <c r="U363"/>
  <c r="AF363" s="1"/>
  <c r="Y363"/>
  <c r="AB363"/>
  <c r="AD363"/>
  <c r="AE363"/>
  <c r="AG363"/>
  <c r="AH363"/>
  <c r="G395"/>
  <c r="H395" s="1"/>
  <c r="Z395" s="1"/>
  <c r="K395"/>
  <c r="AI395" s="1"/>
  <c r="M395"/>
  <c r="AA395" s="1"/>
  <c r="O395"/>
  <c r="AB395" s="1"/>
  <c r="Q395"/>
  <c r="AC395" s="1"/>
  <c r="U395"/>
  <c r="AF395" s="1"/>
  <c r="Y395"/>
  <c r="AD395"/>
  <c r="AE395"/>
  <c r="AG395"/>
  <c r="AH395"/>
  <c r="G396"/>
  <c r="H396" s="1"/>
  <c r="Z396" s="1"/>
  <c r="K396"/>
  <c r="AI396" s="1"/>
  <c r="M396"/>
  <c r="AA396" s="1"/>
  <c r="O396"/>
  <c r="AB396" s="1"/>
  <c r="Q396"/>
  <c r="AC396" s="1"/>
  <c r="U396"/>
  <c r="Y396"/>
  <c r="AD396"/>
  <c r="AE396"/>
  <c r="AF396"/>
  <c r="AG396"/>
  <c r="AH396"/>
  <c r="G397"/>
  <c r="H397" s="1"/>
  <c r="Z397" s="1"/>
  <c r="K397"/>
  <c r="AI397" s="1"/>
  <c r="M397"/>
  <c r="AA397" s="1"/>
  <c r="O397"/>
  <c r="Q397"/>
  <c r="AC397" s="1"/>
  <c r="U397"/>
  <c r="AF397" s="1"/>
  <c r="Y397"/>
  <c r="AB397"/>
  <c r="AD397"/>
  <c r="AE397"/>
  <c r="AG397"/>
  <c r="AH397"/>
  <c r="G398"/>
  <c r="H398" s="1"/>
  <c r="Z398" s="1"/>
  <c r="K398"/>
  <c r="AI398" s="1"/>
  <c r="M398"/>
  <c r="AA398" s="1"/>
  <c r="O398"/>
  <c r="AB398" s="1"/>
  <c r="Q398"/>
  <c r="AC398" s="1"/>
  <c r="U398"/>
  <c r="AF398" s="1"/>
  <c r="Y398"/>
  <c r="AD398"/>
  <c r="AE398"/>
  <c r="AG398"/>
  <c r="AH398"/>
  <c r="G399"/>
  <c r="H399" s="1"/>
  <c r="Z399" s="1"/>
  <c r="K399"/>
  <c r="AI399" s="1"/>
  <c r="M399"/>
  <c r="AA399" s="1"/>
  <c r="O399"/>
  <c r="Q399"/>
  <c r="U399"/>
  <c r="AF399" s="1"/>
  <c r="Y399"/>
  <c r="AB399"/>
  <c r="AC399"/>
  <c r="AD399"/>
  <c r="AE399"/>
  <c r="AG399"/>
  <c r="AH399"/>
  <c r="G415"/>
  <c r="H415" s="1"/>
  <c r="Z415" s="1"/>
  <c r="K415"/>
  <c r="AI415" s="1"/>
  <c r="M415"/>
  <c r="AA415" s="1"/>
  <c r="O415"/>
  <c r="AB415" s="1"/>
  <c r="Q415"/>
  <c r="AC415" s="1"/>
  <c r="U415"/>
  <c r="AF415" s="1"/>
  <c r="Y415"/>
  <c r="AD415"/>
  <c r="AE415"/>
  <c r="AG415"/>
  <c r="AH415"/>
  <c r="G416"/>
  <c r="H416" s="1"/>
  <c r="Z416" s="1"/>
  <c r="K416"/>
  <c r="AI416" s="1"/>
  <c r="M416"/>
  <c r="AA416" s="1"/>
  <c r="O416"/>
  <c r="AB416" s="1"/>
  <c r="Q416"/>
  <c r="AC416" s="1"/>
  <c r="U416"/>
  <c r="Y416"/>
  <c r="AD416"/>
  <c r="AE416"/>
  <c r="AF416"/>
  <c r="AG416"/>
  <c r="AH416"/>
  <c r="G417"/>
  <c r="H417" s="1"/>
  <c r="Z417" s="1"/>
  <c r="K417"/>
  <c r="AI417" s="1"/>
  <c r="M417"/>
  <c r="AA417" s="1"/>
  <c r="O417"/>
  <c r="AB417" s="1"/>
  <c r="Q417"/>
  <c r="AC417" s="1"/>
  <c r="U417"/>
  <c r="Y417"/>
  <c r="AD417"/>
  <c r="AE417"/>
  <c r="AF417"/>
  <c r="AG417"/>
  <c r="AH417"/>
  <c r="G418"/>
  <c r="H418" s="1"/>
  <c r="Z418" s="1"/>
  <c r="K418"/>
  <c r="AI418" s="1"/>
  <c r="M418"/>
  <c r="AA418" s="1"/>
  <c r="O418"/>
  <c r="AB418" s="1"/>
  <c r="Q418"/>
  <c r="AC418" s="1"/>
  <c r="U418"/>
  <c r="AF418" s="1"/>
  <c r="Y418"/>
  <c r="AD418"/>
  <c r="AE418"/>
  <c r="AG418"/>
  <c r="AH418"/>
  <c r="G419"/>
  <c r="H419" s="1"/>
  <c r="Z419" s="1"/>
  <c r="K419"/>
  <c r="AI419" s="1"/>
  <c r="M419"/>
  <c r="AA419" s="1"/>
  <c r="O419"/>
  <c r="AB419" s="1"/>
  <c r="Q419"/>
  <c r="AC419" s="1"/>
  <c r="U419"/>
  <c r="Y419"/>
  <c r="AD419"/>
  <c r="AE419"/>
  <c r="AF419"/>
  <c r="AG419"/>
  <c r="AH419"/>
  <c r="G420"/>
  <c r="H420" s="1"/>
  <c r="Z420" s="1"/>
  <c r="K420"/>
  <c r="AI420" s="1"/>
  <c r="M420"/>
  <c r="AA420" s="1"/>
  <c r="O420"/>
  <c r="AB420" s="1"/>
  <c r="Q420"/>
  <c r="AC420" s="1"/>
  <c r="U420"/>
  <c r="AF420" s="1"/>
  <c r="Y420"/>
  <c r="AD420"/>
  <c r="AE420"/>
  <c r="AG420"/>
  <c r="AH420"/>
  <c r="G461"/>
  <c r="H461" s="1"/>
  <c r="Z461" s="1"/>
  <c r="K461"/>
  <c r="AI461" s="1"/>
  <c r="M461"/>
  <c r="AA461" s="1"/>
  <c r="O461"/>
  <c r="AB461" s="1"/>
  <c r="Q461"/>
  <c r="AC461" s="1"/>
  <c r="U461"/>
  <c r="AF461" s="1"/>
  <c r="Y461"/>
  <c r="AD461"/>
  <c r="AE461"/>
  <c r="AG461"/>
  <c r="AH461"/>
  <c r="G462"/>
  <c r="H462" s="1"/>
  <c r="Z462" s="1"/>
  <c r="K462"/>
  <c r="AI462" s="1"/>
  <c r="M462"/>
  <c r="AA462" s="1"/>
  <c r="O462"/>
  <c r="Q462"/>
  <c r="U462"/>
  <c r="AF462" s="1"/>
  <c r="Y462"/>
  <c r="AB462"/>
  <c r="AC462"/>
  <c r="AD462"/>
  <c r="AE462"/>
  <c r="AG462"/>
  <c r="AH462"/>
  <c r="G478"/>
  <c r="H478" s="1"/>
  <c r="Z478" s="1"/>
  <c r="K478"/>
  <c r="AI478" s="1"/>
  <c r="M478"/>
  <c r="AA478" s="1"/>
  <c r="O478"/>
  <c r="AB478" s="1"/>
  <c r="Q478"/>
  <c r="AC478" s="1"/>
  <c r="U478"/>
  <c r="Y478"/>
  <c r="AD478"/>
  <c r="AE478"/>
  <c r="AF478"/>
  <c r="AG478"/>
  <c r="AH478"/>
  <c r="G479"/>
  <c r="H479" s="1"/>
  <c r="Z479" s="1"/>
  <c r="K479"/>
  <c r="AI479" s="1"/>
  <c r="M479"/>
  <c r="AA479" s="1"/>
  <c r="O479"/>
  <c r="AB479" s="1"/>
  <c r="Q479"/>
  <c r="AC479" s="1"/>
  <c r="U479"/>
  <c r="AF479" s="1"/>
  <c r="Y479"/>
  <c r="AD479"/>
  <c r="AE479"/>
  <c r="AG479"/>
  <c r="AH479"/>
  <c r="G480"/>
  <c r="H480" s="1"/>
  <c r="Z480" s="1"/>
  <c r="K480"/>
  <c r="AI480" s="1"/>
  <c r="M480"/>
  <c r="AA480" s="1"/>
  <c r="O480"/>
  <c r="AB480" s="1"/>
  <c r="Q480"/>
  <c r="AC480" s="1"/>
  <c r="U480"/>
  <c r="Y480"/>
  <c r="AD480"/>
  <c r="AE480"/>
  <c r="AF480"/>
  <c r="AG480"/>
  <c r="AH480"/>
  <c r="G481"/>
  <c r="H481" s="1"/>
  <c r="Z481" s="1"/>
  <c r="K481"/>
  <c r="AI481" s="1"/>
  <c r="M481"/>
  <c r="AA481" s="1"/>
  <c r="O481"/>
  <c r="AB481" s="1"/>
  <c r="Q481"/>
  <c r="AC481" s="1"/>
  <c r="U481"/>
  <c r="AF481" s="1"/>
  <c r="Y481"/>
  <c r="AD481"/>
  <c r="AE481"/>
  <c r="AG481"/>
  <c r="AH481"/>
  <c r="G367"/>
  <c r="H367" s="1"/>
  <c r="Z367" s="1"/>
  <c r="M367"/>
  <c r="AA367" s="1"/>
  <c r="O367"/>
  <c r="AB367" s="1"/>
  <c r="Q367"/>
  <c r="AC367" s="1"/>
  <c r="U367"/>
  <c r="AF367" s="1"/>
  <c r="Y367"/>
  <c r="AD367"/>
  <c r="AE367"/>
  <c r="AG367"/>
  <c r="AH367"/>
  <c r="AI367"/>
  <c r="G489"/>
  <c r="H489" s="1"/>
  <c r="Z489" s="1"/>
  <c r="K489"/>
  <c r="AI489" s="1"/>
  <c r="M489"/>
  <c r="AA489" s="1"/>
  <c r="O489"/>
  <c r="AB489" s="1"/>
  <c r="Q489"/>
  <c r="AC489" s="1"/>
  <c r="U489"/>
  <c r="AF489" s="1"/>
  <c r="Y489"/>
  <c r="AD489"/>
  <c r="AE489"/>
  <c r="AG489"/>
  <c r="AH489"/>
  <c r="G23"/>
  <c r="H23" s="1"/>
  <c r="Z23" s="1"/>
  <c r="K23"/>
  <c r="AI23" s="1"/>
  <c r="M23"/>
  <c r="AA23" s="1"/>
  <c r="O23"/>
  <c r="Q23"/>
  <c r="U23"/>
  <c r="AF23" s="1"/>
  <c r="Y23"/>
  <c r="AB23"/>
  <c r="AC23"/>
  <c r="AD23"/>
  <c r="AE23"/>
  <c r="AG23"/>
  <c r="AH23"/>
  <c r="G374"/>
  <c r="H374" s="1"/>
  <c r="Z374" s="1"/>
  <c r="M374"/>
  <c r="AA374" s="1"/>
  <c r="O374"/>
  <c r="AB374" s="1"/>
  <c r="Q374"/>
  <c r="AC374" s="1"/>
  <c r="U374"/>
  <c r="AF374" s="1"/>
  <c r="Y374"/>
  <c r="AD374"/>
  <c r="AE374"/>
  <c r="AG374"/>
  <c r="AH374"/>
  <c r="AI374"/>
  <c r="G490"/>
  <c r="H490" s="1"/>
  <c r="Z490" s="1"/>
  <c r="K490"/>
  <c r="AI490" s="1"/>
  <c r="M490"/>
  <c r="AA490" s="1"/>
  <c r="O490"/>
  <c r="AB490" s="1"/>
  <c r="Q490"/>
  <c r="AC490" s="1"/>
  <c r="U490"/>
  <c r="AF490" s="1"/>
  <c r="Y490"/>
  <c r="AD490"/>
  <c r="AE490"/>
  <c r="AG490"/>
  <c r="AH490"/>
  <c r="G375"/>
  <c r="H375" s="1"/>
  <c r="Z375" s="1"/>
  <c r="M375"/>
  <c r="AA375" s="1"/>
  <c r="O375"/>
  <c r="AB375" s="1"/>
  <c r="Q375"/>
  <c r="AC375" s="1"/>
  <c r="U375"/>
  <c r="AF375" s="1"/>
  <c r="Y375"/>
  <c r="AD375"/>
  <c r="AE375"/>
  <c r="AG375"/>
  <c r="AH375"/>
  <c r="AI375"/>
  <c r="G382"/>
  <c r="H382" s="1"/>
  <c r="Z382" s="1"/>
  <c r="M382"/>
  <c r="AA382" s="1"/>
  <c r="O382"/>
  <c r="AB382" s="1"/>
  <c r="Q382"/>
  <c r="U382"/>
  <c r="AF382" s="1"/>
  <c r="Y382"/>
  <c r="AC382"/>
  <c r="AD382"/>
  <c r="AE382"/>
  <c r="AG382"/>
  <c r="AH382"/>
  <c r="AI382"/>
  <c r="G392"/>
  <c r="H392" s="1"/>
  <c r="Z392" s="1"/>
  <c r="M392"/>
  <c r="AA392" s="1"/>
  <c r="O392"/>
  <c r="AB392" s="1"/>
  <c r="Q392"/>
  <c r="AC392" s="1"/>
  <c r="U392"/>
  <c r="Y392"/>
  <c r="AD392"/>
  <c r="AE392"/>
  <c r="AF392"/>
  <c r="AG392"/>
  <c r="AH392"/>
  <c r="AI392"/>
  <c r="G9"/>
  <c r="H9" s="1"/>
  <c r="Z9" s="1"/>
  <c r="K9"/>
  <c r="AI9" s="1"/>
  <c r="M9"/>
  <c r="AA9" s="1"/>
  <c r="O9"/>
  <c r="AB9" s="1"/>
  <c r="Q9"/>
  <c r="AC9" s="1"/>
  <c r="U9"/>
  <c r="AF9" s="1"/>
  <c r="Y9"/>
  <c r="AD9"/>
  <c r="AE9"/>
  <c r="AG9"/>
  <c r="AH9"/>
  <c r="G405"/>
  <c r="H405" s="1"/>
  <c r="Z405" s="1"/>
  <c r="M405"/>
  <c r="AA405" s="1"/>
  <c r="O405"/>
  <c r="Q405"/>
  <c r="U405"/>
  <c r="AF405" s="1"/>
  <c r="Y405"/>
  <c r="AB405"/>
  <c r="AC405"/>
  <c r="AD405"/>
  <c r="AE405"/>
  <c r="AG405"/>
  <c r="AH405"/>
  <c r="AI405"/>
  <c r="G391"/>
  <c r="H391" s="1"/>
  <c r="Z391" s="1"/>
  <c r="K391"/>
  <c r="AI391" s="1"/>
  <c r="M391"/>
  <c r="AA391" s="1"/>
  <c r="O391"/>
  <c r="AB391" s="1"/>
  <c r="Q391"/>
  <c r="AC391" s="1"/>
  <c r="U391"/>
  <c r="AF391" s="1"/>
  <c r="Y391"/>
  <c r="AD391"/>
  <c r="AE391"/>
  <c r="AG391"/>
  <c r="AH391"/>
  <c r="G10"/>
  <c r="H10" s="1"/>
  <c r="Z10" s="1"/>
  <c r="K10"/>
  <c r="AI10" s="1"/>
  <c r="M10"/>
  <c r="AA10" s="1"/>
  <c r="O10"/>
  <c r="Q10"/>
  <c r="AC10" s="1"/>
  <c r="U10"/>
  <c r="AF10" s="1"/>
  <c r="Y10"/>
  <c r="AB10"/>
  <c r="AD10"/>
  <c r="AE10"/>
  <c r="AG10"/>
  <c r="AH10"/>
  <c r="G431"/>
  <c r="H431" s="1"/>
  <c r="Z431" s="1"/>
  <c r="M431"/>
  <c r="AA431" s="1"/>
  <c r="O431"/>
  <c r="Q431"/>
  <c r="AC431" s="1"/>
  <c r="U431"/>
  <c r="AF431" s="1"/>
  <c r="Y431"/>
  <c r="AB431"/>
  <c r="AD431"/>
  <c r="AE431"/>
  <c r="AG431"/>
  <c r="AH431"/>
  <c r="AI431"/>
  <c r="G434"/>
  <c r="H434" s="1"/>
  <c r="Z434" s="1"/>
  <c r="M434"/>
  <c r="AA434" s="1"/>
  <c r="O434"/>
  <c r="AB434" s="1"/>
  <c r="Q434"/>
  <c r="AC434" s="1"/>
  <c r="U434"/>
  <c r="AF434" s="1"/>
  <c r="Y434"/>
  <c r="AD434"/>
  <c r="AE434"/>
  <c r="AG434"/>
  <c r="AH434"/>
  <c r="AI434"/>
  <c r="G406"/>
  <c r="H406" s="1"/>
  <c r="Z406" s="1"/>
  <c r="K406"/>
  <c r="AI406" s="1"/>
  <c r="M406"/>
  <c r="AA406" s="1"/>
  <c r="O406"/>
  <c r="AB406" s="1"/>
  <c r="Q406"/>
  <c r="AC406" s="1"/>
  <c r="U406"/>
  <c r="AF406" s="1"/>
  <c r="Y406"/>
  <c r="AD406"/>
  <c r="AE406"/>
  <c r="AG406"/>
  <c r="AH406"/>
  <c r="G435"/>
  <c r="H435" s="1"/>
  <c r="Z435" s="1"/>
  <c r="M435"/>
  <c r="AA435" s="1"/>
  <c r="O435"/>
  <c r="AB435" s="1"/>
  <c r="Q435"/>
  <c r="AC435" s="1"/>
  <c r="U435"/>
  <c r="Y435"/>
  <c r="AD435"/>
  <c r="AE435"/>
  <c r="AF435"/>
  <c r="AG435"/>
  <c r="AH435"/>
  <c r="AI435"/>
  <c r="G407"/>
  <c r="H407" s="1"/>
  <c r="Z407" s="1"/>
  <c r="K407"/>
  <c r="AI407" s="1"/>
  <c r="M407"/>
  <c r="AA407" s="1"/>
  <c r="O407"/>
  <c r="AB407" s="1"/>
  <c r="Q407"/>
  <c r="AC407" s="1"/>
  <c r="U407"/>
  <c r="Y407"/>
  <c r="AD407"/>
  <c r="AE407"/>
  <c r="AF407"/>
  <c r="AG407"/>
  <c r="AH407"/>
  <c r="G444"/>
  <c r="H444" s="1"/>
  <c r="Z444" s="1"/>
  <c r="M444"/>
  <c r="AA444" s="1"/>
  <c r="O444"/>
  <c r="AB444" s="1"/>
  <c r="Q444"/>
  <c r="AC444" s="1"/>
  <c r="U444"/>
  <c r="AF444" s="1"/>
  <c r="Y444"/>
  <c r="AD444"/>
  <c r="AE444"/>
  <c r="AG444"/>
  <c r="AH444"/>
  <c r="AI444"/>
  <c r="G408"/>
  <c r="H408" s="1"/>
  <c r="Z408" s="1"/>
  <c r="K408"/>
  <c r="AI408" s="1"/>
  <c r="M408"/>
  <c r="AA408" s="1"/>
  <c r="O408"/>
  <c r="AB408" s="1"/>
  <c r="Q408"/>
  <c r="AC408" s="1"/>
  <c r="U408"/>
  <c r="AF408" s="1"/>
  <c r="Y408"/>
  <c r="AD408"/>
  <c r="AE408"/>
  <c r="AG408"/>
  <c r="AH408"/>
  <c r="G447"/>
  <c r="H447"/>
  <c r="Z447" s="1"/>
  <c r="M447"/>
  <c r="AA447" s="1"/>
  <c r="O447"/>
  <c r="AB447" s="1"/>
  <c r="Q447"/>
  <c r="AC447" s="1"/>
  <c r="U447"/>
  <c r="AF447" s="1"/>
  <c r="Y447"/>
  <c r="AD447"/>
  <c r="AE447"/>
  <c r="AG447"/>
  <c r="AH447"/>
  <c r="AI447"/>
  <c r="G16"/>
  <c r="H16" s="1"/>
  <c r="Z16" s="1"/>
  <c r="M16"/>
  <c r="AA16" s="1"/>
  <c r="O16"/>
  <c r="AB16" s="1"/>
  <c r="Q16"/>
  <c r="AC16" s="1"/>
  <c r="U16"/>
  <c r="AF16" s="1"/>
  <c r="Y16"/>
  <c r="AD16"/>
  <c r="AE16"/>
  <c r="AG16"/>
  <c r="AH16"/>
  <c r="AI16"/>
  <c r="G410"/>
  <c r="H410" s="1"/>
  <c r="Z410" s="1"/>
  <c r="K410"/>
  <c r="AI410" s="1"/>
  <c r="M410"/>
  <c r="AA410" s="1"/>
  <c r="O410"/>
  <c r="AB410" s="1"/>
  <c r="Q410"/>
  <c r="AC410" s="1"/>
  <c r="U410"/>
  <c r="AF410" s="1"/>
  <c r="Y410"/>
  <c r="AD410"/>
  <c r="AE410"/>
  <c r="AG410"/>
  <c r="AH410"/>
  <c r="G463"/>
  <c r="H463" s="1"/>
  <c r="Z463" s="1"/>
  <c r="M463"/>
  <c r="AA463" s="1"/>
  <c r="O463"/>
  <c r="AB463" s="1"/>
  <c r="Q463"/>
  <c r="AC463" s="1"/>
  <c r="U463"/>
  <c r="AF463" s="1"/>
  <c r="Y463"/>
  <c r="AD463"/>
  <c r="AE463"/>
  <c r="AG463"/>
  <c r="AH463"/>
  <c r="AI463"/>
  <c r="G411"/>
  <c r="H411" s="1"/>
  <c r="Z411" s="1"/>
  <c r="K411"/>
  <c r="AI411" s="1"/>
  <c r="M411"/>
  <c r="AA411" s="1"/>
  <c r="O411"/>
  <c r="AB411" s="1"/>
  <c r="Q411"/>
  <c r="AC411" s="1"/>
  <c r="U411"/>
  <c r="AF411" s="1"/>
  <c r="Y411"/>
  <c r="AD411"/>
  <c r="AE411"/>
  <c r="AG411"/>
  <c r="AH411"/>
  <c r="G412"/>
  <c r="H412" s="1"/>
  <c r="Z412" s="1"/>
  <c r="K412"/>
  <c r="AI412" s="1"/>
  <c r="M412"/>
  <c r="AA412" s="1"/>
  <c r="O412"/>
  <c r="AB412" s="1"/>
  <c r="Q412"/>
  <c r="AC412" s="1"/>
  <c r="U412"/>
  <c r="Y412"/>
  <c r="AD412"/>
  <c r="AE412"/>
  <c r="AF412"/>
  <c r="AG412"/>
  <c r="AH412"/>
  <c r="G469"/>
  <c r="H469" s="1"/>
  <c r="Z469" s="1"/>
  <c r="M469"/>
  <c r="AA469" s="1"/>
  <c r="O469"/>
  <c r="AB469" s="1"/>
  <c r="Q469"/>
  <c r="AC469" s="1"/>
  <c r="U469"/>
  <c r="AF469" s="1"/>
  <c r="Y469"/>
  <c r="AD469"/>
  <c r="AE469"/>
  <c r="AG469"/>
  <c r="AH469"/>
  <c r="AI469"/>
  <c r="G13"/>
  <c r="H13" s="1"/>
  <c r="Z13" s="1"/>
  <c r="K13"/>
  <c r="AI13" s="1"/>
  <c r="M13"/>
  <c r="AA13" s="1"/>
  <c r="O13"/>
  <c r="AB13" s="1"/>
  <c r="Q13"/>
  <c r="AC13" s="1"/>
  <c r="U13"/>
  <c r="AF13" s="1"/>
  <c r="Y13"/>
  <c r="AD13"/>
  <c r="AE13"/>
  <c r="AG13"/>
  <c r="AH13"/>
  <c r="G404"/>
  <c r="H404" s="1"/>
  <c r="Z404" s="1"/>
  <c r="K404"/>
  <c r="AI404" s="1"/>
  <c r="M404"/>
  <c r="AA404" s="1"/>
  <c r="O404"/>
  <c r="AB404" s="1"/>
  <c r="Q404"/>
  <c r="AC404" s="1"/>
  <c r="U404"/>
  <c r="Y404"/>
  <c r="AD404"/>
  <c r="AE404"/>
  <c r="AF404"/>
  <c r="AG404"/>
  <c r="AH404"/>
  <c r="G470"/>
  <c r="H470" s="1"/>
  <c r="Z470" s="1"/>
  <c r="M470"/>
  <c r="AA470" s="1"/>
  <c r="O470"/>
  <c r="AB470" s="1"/>
  <c r="Q470"/>
  <c r="AC470" s="1"/>
  <c r="U470"/>
  <c r="AF470" s="1"/>
  <c r="Y470"/>
  <c r="AD470"/>
  <c r="AE470"/>
  <c r="AG470"/>
  <c r="AH470"/>
  <c r="AI470"/>
  <c r="G413"/>
  <c r="H413" s="1"/>
  <c r="Z413" s="1"/>
  <c r="K413"/>
  <c r="AI413" s="1"/>
  <c r="M413"/>
  <c r="AA413" s="1"/>
  <c r="O413"/>
  <c r="AB413" s="1"/>
  <c r="Q413"/>
  <c r="AC413" s="1"/>
  <c r="U413"/>
  <c r="AF413" s="1"/>
  <c r="Y413"/>
  <c r="AD413"/>
  <c r="AE413"/>
  <c r="AG413"/>
  <c r="AH413"/>
  <c r="G414"/>
  <c r="H414" s="1"/>
  <c r="Z414" s="1"/>
  <c r="K414"/>
  <c r="AI414" s="1"/>
  <c r="M414"/>
  <c r="AA414" s="1"/>
  <c r="O414"/>
  <c r="AB414" s="1"/>
  <c r="Q414"/>
  <c r="AC414" s="1"/>
  <c r="U414"/>
  <c r="Y414"/>
  <c r="AD414"/>
  <c r="AE414"/>
  <c r="AF414"/>
  <c r="AG414"/>
  <c r="AH414"/>
  <c r="G424"/>
  <c r="H424" s="1"/>
  <c r="Z424" s="1"/>
  <c r="K424"/>
  <c r="AI424" s="1"/>
  <c r="M424"/>
  <c r="AA424" s="1"/>
  <c r="O424"/>
  <c r="Q424"/>
  <c r="U424"/>
  <c r="AF424" s="1"/>
  <c r="Y424"/>
  <c r="AB424"/>
  <c r="AC424"/>
  <c r="AD424"/>
  <c r="AE424"/>
  <c r="AG424"/>
  <c r="AH424"/>
  <c r="G491"/>
  <c r="H491" s="1"/>
  <c r="Z491" s="1"/>
  <c r="M491"/>
  <c r="AA491" s="1"/>
  <c r="O491"/>
  <c r="AB491" s="1"/>
  <c r="Q491"/>
  <c r="AC491" s="1"/>
  <c r="U491"/>
  <c r="AF491" s="1"/>
  <c r="Y491"/>
  <c r="AD491"/>
  <c r="AE491"/>
  <c r="AG491"/>
  <c r="AH491"/>
  <c r="AI491"/>
  <c r="G492"/>
  <c r="H492" s="1"/>
  <c r="Z492" s="1"/>
  <c r="M492"/>
  <c r="AA492" s="1"/>
  <c r="O492"/>
  <c r="AB492" s="1"/>
  <c r="Q492"/>
  <c r="AC492" s="1"/>
  <c r="U492"/>
  <c r="AF492" s="1"/>
  <c r="Y492"/>
  <c r="AD492"/>
  <c r="AE492"/>
  <c r="AG492"/>
  <c r="AH492"/>
  <c r="AI492"/>
  <c r="G471"/>
  <c r="H471" s="1"/>
  <c r="Z471" s="1"/>
  <c r="K471"/>
  <c r="AI471" s="1"/>
  <c r="M471"/>
  <c r="AA471" s="1"/>
  <c r="O471"/>
  <c r="AB471" s="1"/>
  <c r="Q471"/>
  <c r="AC471" s="1"/>
  <c r="U471"/>
  <c r="AF471" s="1"/>
  <c r="Y471"/>
  <c r="AD471"/>
  <c r="AE471"/>
  <c r="AG471"/>
  <c r="AH471"/>
  <c r="G356"/>
  <c r="H356" s="1"/>
  <c r="Z356" s="1"/>
  <c r="K356"/>
  <c r="AI356" s="1"/>
  <c r="M356"/>
  <c r="AA356" s="1"/>
  <c r="O356"/>
  <c r="AB356" s="1"/>
  <c r="Q356"/>
  <c r="AC356" s="1"/>
  <c r="U356"/>
  <c r="Y356"/>
  <c r="AD356"/>
  <c r="AE356"/>
  <c r="AF356"/>
  <c r="AG356"/>
  <c r="AH356"/>
  <c r="G357"/>
  <c r="H357" s="1"/>
  <c r="Z357" s="1"/>
  <c r="K357"/>
  <c r="AI357" s="1"/>
  <c r="M357"/>
  <c r="AA357" s="1"/>
  <c r="O357"/>
  <c r="AB357" s="1"/>
  <c r="Q357"/>
  <c r="AC357" s="1"/>
  <c r="U357"/>
  <c r="AF357" s="1"/>
  <c r="Y357"/>
  <c r="AD357"/>
  <c r="AE357"/>
  <c r="AG357"/>
  <c r="AH357"/>
  <c r="G358"/>
  <c r="H358" s="1"/>
  <c r="Z358" s="1"/>
  <c r="K358"/>
  <c r="AI358" s="1"/>
  <c r="M358"/>
  <c r="AA358" s="1"/>
  <c r="O358"/>
  <c r="AB358" s="1"/>
  <c r="Q358"/>
  <c r="AC358" s="1"/>
  <c r="U358"/>
  <c r="AF358" s="1"/>
  <c r="Y358"/>
  <c r="AD358"/>
  <c r="AE358"/>
  <c r="AG358"/>
  <c r="AH358"/>
  <c r="G482"/>
  <c r="H482" s="1"/>
  <c r="Z482" s="1"/>
  <c r="K482"/>
  <c r="AI482" s="1"/>
  <c r="M482"/>
  <c r="AA482" s="1"/>
  <c r="O482"/>
  <c r="Q482"/>
  <c r="U482"/>
  <c r="AF482" s="1"/>
  <c r="Y482"/>
  <c r="AB482"/>
  <c r="AC482"/>
  <c r="AD482"/>
  <c r="AE482"/>
  <c r="AG482"/>
  <c r="AH482"/>
  <c r="G394"/>
  <c r="H394" s="1"/>
  <c r="Z394" s="1"/>
  <c r="K394"/>
  <c r="AI394" s="1"/>
  <c r="M394"/>
  <c r="AA394" s="1"/>
  <c r="O394"/>
  <c r="AB394" s="1"/>
  <c r="Q394"/>
  <c r="AC394" s="1"/>
  <c r="U394"/>
  <c r="AF394" s="1"/>
  <c r="Y394"/>
  <c r="AD394"/>
  <c r="AE394"/>
  <c r="AG394"/>
  <c r="AH394"/>
  <c r="G400"/>
  <c r="H400" s="1"/>
  <c r="Z400" s="1"/>
  <c r="K400"/>
  <c r="AI400" s="1"/>
  <c r="M400"/>
  <c r="AA400" s="1"/>
  <c r="O400"/>
  <c r="AB400" s="1"/>
  <c r="Q400"/>
  <c r="AC400" s="1"/>
  <c r="U400"/>
  <c r="AF400" s="1"/>
  <c r="Y400"/>
  <c r="AD400"/>
  <c r="AE400"/>
  <c r="AG400"/>
  <c r="AH400"/>
  <c r="G401"/>
  <c r="H401" s="1"/>
  <c r="Z401" s="1"/>
  <c r="K401"/>
  <c r="AI401" s="1"/>
  <c r="M401"/>
  <c r="AA401" s="1"/>
  <c r="O401"/>
  <c r="AB401" s="1"/>
  <c r="Q401"/>
  <c r="AC401" s="1"/>
  <c r="U401"/>
  <c r="AF401" s="1"/>
  <c r="Y401"/>
  <c r="AD401"/>
  <c r="AE401"/>
  <c r="AG401"/>
  <c r="AH401"/>
  <c r="G24"/>
  <c r="H24" s="1"/>
  <c r="Z24" s="1"/>
  <c r="K24"/>
  <c r="AI24" s="1"/>
  <c r="M24"/>
  <c r="AA24" s="1"/>
  <c r="O24"/>
  <c r="AB24" s="1"/>
  <c r="Q24"/>
  <c r="AC24" s="1"/>
  <c r="U24"/>
  <c r="AF24" s="1"/>
  <c r="Y24"/>
  <c r="AD24"/>
  <c r="AE24"/>
  <c r="AG24"/>
  <c r="AH24"/>
  <c r="G422"/>
  <c r="H422" s="1"/>
  <c r="Z422" s="1"/>
  <c r="K422"/>
  <c r="AI422" s="1"/>
  <c r="M422"/>
  <c r="AA422" s="1"/>
  <c r="O422"/>
  <c r="AB422" s="1"/>
  <c r="Q422"/>
  <c r="AC422" s="1"/>
  <c r="U422"/>
  <c r="Y422"/>
  <c r="AD422"/>
  <c r="AE422"/>
  <c r="AF422"/>
  <c r="AG422"/>
  <c r="AH422"/>
  <c r="G423"/>
  <c r="H423" s="1"/>
  <c r="Z423" s="1"/>
  <c r="K423"/>
  <c r="AI423" s="1"/>
  <c r="M423"/>
  <c r="AA423" s="1"/>
  <c r="O423"/>
  <c r="AB423" s="1"/>
  <c r="Q423"/>
  <c r="AC423" s="1"/>
  <c r="U423"/>
  <c r="AF423" s="1"/>
  <c r="Y423"/>
  <c r="AD423"/>
  <c r="AE423"/>
  <c r="AG423"/>
  <c r="AH423"/>
  <c r="G425"/>
  <c r="H425" s="1"/>
  <c r="Z425" s="1"/>
  <c r="K425"/>
  <c r="M425"/>
  <c r="AA425" s="1"/>
  <c r="O425"/>
  <c r="AB425" s="1"/>
  <c r="Q425"/>
  <c r="AC425" s="1"/>
  <c r="U425"/>
  <c r="AF425" s="1"/>
  <c r="Y425"/>
  <c r="AD425"/>
  <c r="AE425"/>
  <c r="AG425"/>
  <c r="AH425"/>
  <c r="AI425"/>
  <c r="G426"/>
  <c r="H426" s="1"/>
  <c r="Z426" s="1"/>
  <c r="K426"/>
  <c r="AI426" s="1"/>
  <c r="M426"/>
  <c r="AA426" s="1"/>
  <c r="O426"/>
  <c r="AB426" s="1"/>
  <c r="Q426"/>
  <c r="AC426" s="1"/>
  <c r="U426"/>
  <c r="AF426" s="1"/>
  <c r="Y426"/>
  <c r="AD426"/>
  <c r="AE426"/>
  <c r="AG426"/>
  <c r="AH426"/>
  <c r="G427"/>
  <c r="H427" s="1"/>
  <c r="Z427" s="1"/>
  <c r="K427"/>
  <c r="AI427" s="1"/>
  <c r="M427"/>
  <c r="AA427" s="1"/>
  <c r="O427"/>
  <c r="AB427" s="1"/>
  <c r="Q427"/>
  <c r="AC427" s="1"/>
  <c r="U427"/>
  <c r="AF427" s="1"/>
  <c r="Y427"/>
  <c r="AD427"/>
  <c r="AE427"/>
  <c r="AG427"/>
  <c r="AH427"/>
  <c r="G428"/>
  <c r="H428" s="1"/>
  <c r="Z428" s="1"/>
  <c r="K428"/>
  <c r="AI428" s="1"/>
  <c r="M428"/>
  <c r="AA428" s="1"/>
  <c r="O428"/>
  <c r="AB428" s="1"/>
  <c r="Q428"/>
  <c r="AC428" s="1"/>
  <c r="U428"/>
  <c r="AF428" s="1"/>
  <c r="Y428"/>
  <c r="AD428"/>
  <c r="AE428"/>
  <c r="AG428"/>
  <c r="AH428"/>
  <c r="G429"/>
  <c r="H429" s="1"/>
  <c r="Z429" s="1"/>
  <c r="K429"/>
  <c r="AI429" s="1"/>
  <c r="M429"/>
  <c r="AA429" s="1"/>
  <c r="O429"/>
  <c r="Q429"/>
  <c r="U429"/>
  <c r="AF429" s="1"/>
  <c r="Y429"/>
  <c r="AB429"/>
  <c r="AC429"/>
  <c r="AD429"/>
  <c r="AE429"/>
  <c r="AG429"/>
  <c r="AH429"/>
  <c r="G436"/>
  <c r="H436" s="1"/>
  <c r="Z436" s="1"/>
  <c r="K436"/>
  <c r="AI436" s="1"/>
  <c r="M436"/>
  <c r="AA436" s="1"/>
  <c r="O436"/>
  <c r="AB436" s="1"/>
  <c r="Q436"/>
  <c r="AC436" s="1"/>
  <c r="U436"/>
  <c r="AF436" s="1"/>
  <c r="Y436"/>
  <c r="AD436"/>
  <c r="AE436"/>
  <c r="AG436"/>
  <c r="AH436"/>
  <c r="G437"/>
  <c r="H437" s="1"/>
  <c r="Z437" s="1"/>
  <c r="K437"/>
  <c r="AI437" s="1"/>
  <c r="M437"/>
  <c r="AA437" s="1"/>
  <c r="O437"/>
  <c r="AB437" s="1"/>
  <c r="Q437"/>
  <c r="AC437" s="1"/>
  <c r="U437"/>
  <c r="Y437"/>
  <c r="AD437"/>
  <c r="AE437"/>
  <c r="AF437"/>
  <c r="AG437"/>
  <c r="AH437"/>
  <c r="G438"/>
  <c r="H438" s="1"/>
  <c r="Z438" s="1"/>
  <c r="K438"/>
  <c r="AI438" s="1"/>
  <c r="M438"/>
  <c r="AA438" s="1"/>
  <c r="O438"/>
  <c r="AB438" s="1"/>
  <c r="Q438"/>
  <c r="AC438" s="1"/>
  <c r="U438"/>
  <c r="AF438" s="1"/>
  <c r="Y438"/>
  <c r="AD438"/>
  <c r="AE438"/>
  <c r="AG438"/>
  <c r="AH438"/>
  <c r="G439"/>
  <c r="H439"/>
  <c r="Z439" s="1"/>
  <c r="K439"/>
  <c r="AI439" s="1"/>
  <c r="M439"/>
  <c r="AA439" s="1"/>
  <c r="O439"/>
  <c r="Q439"/>
  <c r="AC439" s="1"/>
  <c r="U439"/>
  <c r="AF439" s="1"/>
  <c r="Y439"/>
  <c r="AB439"/>
  <c r="AD439"/>
  <c r="AE439"/>
  <c r="AG439"/>
  <c r="AH439"/>
  <c r="G440"/>
  <c r="H440" s="1"/>
  <c r="Z440" s="1"/>
  <c r="K440"/>
  <c r="AI440" s="1"/>
  <c r="M440"/>
  <c r="AA440" s="1"/>
  <c r="O440"/>
  <c r="Q440"/>
  <c r="U440"/>
  <c r="AF440" s="1"/>
  <c r="Y440"/>
  <c r="AB440"/>
  <c r="AC440"/>
  <c r="AD440"/>
  <c r="AE440"/>
  <c r="AG440"/>
  <c r="AH440"/>
  <c r="G448"/>
  <c r="H448" s="1"/>
  <c r="Z448" s="1"/>
  <c r="K448"/>
  <c r="AI448" s="1"/>
  <c r="M448"/>
  <c r="AA448" s="1"/>
  <c r="O448"/>
  <c r="AB448" s="1"/>
  <c r="Q448"/>
  <c r="AC448" s="1"/>
  <c r="U448"/>
  <c r="AF448" s="1"/>
  <c r="Y448"/>
  <c r="AD448"/>
  <c r="AE448"/>
  <c r="AG448"/>
  <c r="AH448"/>
  <c r="G449"/>
  <c r="H449" s="1"/>
  <c r="Z449" s="1"/>
  <c r="K449"/>
  <c r="AI449" s="1"/>
  <c r="M449"/>
  <c r="AA449" s="1"/>
  <c r="O449"/>
  <c r="Q449"/>
  <c r="AC449" s="1"/>
  <c r="U449"/>
  <c r="AF449" s="1"/>
  <c r="Y449"/>
  <c r="AB449"/>
  <c r="AD449"/>
  <c r="AE449"/>
  <c r="AG449"/>
  <c r="AH449"/>
  <c r="G450"/>
  <c r="H450" s="1"/>
  <c r="Z450" s="1"/>
  <c r="K450"/>
  <c r="AI450" s="1"/>
  <c r="M450"/>
  <c r="AA450" s="1"/>
  <c r="O450"/>
  <c r="AB450" s="1"/>
  <c r="Q450"/>
  <c r="AC450" s="1"/>
  <c r="U450"/>
  <c r="Y450"/>
  <c r="AD450"/>
  <c r="AE450"/>
  <c r="AF450"/>
  <c r="AG450"/>
  <c r="AH450"/>
  <c r="G451"/>
  <c r="H451" s="1"/>
  <c r="Z451" s="1"/>
  <c r="K451"/>
  <c r="AI451" s="1"/>
  <c r="M451"/>
  <c r="AA451" s="1"/>
  <c r="O451"/>
  <c r="AB451" s="1"/>
  <c r="Q451"/>
  <c r="AC451" s="1"/>
  <c r="U451"/>
  <c r="AF451" s="1"/>
  <c r="Y451"/>
  <c r="AD451"/>
  <c r="AE451"/>
  <c r="AG451"/>
  <c r="AH451"/>
  <c r="G452"/>
  <c r="H452" s="1"/>
  <c r="Z452" s="1"/>
  <c r="K452"/>
  <c r="AI452" s="1"/>
  <c r="M452"/>
  <c r="AA452" s="1"/>
  <c r="O452"/>
  <c r="AB452" s="1"/>
  <c r="Q452"/>
  <c r="AC452" s="1"/>
  <c r="U452"/>
  <c r="AF452" s="1"/>
  <c r="Y452"/>
  <c r="AD452"/>
  <c r="AE452"/>
  <c r="AG452"/>
  <c r="AH452"/>
  <c r="G453"/>
  <c r="H453" s="1"/>
  <c r="Z453" s="1"/>
  <c r="K453"/>
  <c r="AI453" s="1"/>
  <c r="M453"/>
  <c r="AA453" s="1"/>
  <c r="O453"/>
  <c r="AB453" s="1"/>
  <c r="Q453"/>
  <c r="AC453" s="1"/>
  <c r="U453"/>
  <c r="AF453" s="1"/>
  <c r="Y453"/>
  <c r="AD453"/>
  <c r="AE453"/>
  <c r="AG453"/>
  <c r="AH453"/>
  <c r="G454"/>
  <c r="H454" s="1"/>
  <c r="Z454" s="1"/>
  <c r="K454"/>
  <c r="AI454" s="1"/>
  <c r="M454"/>
  <c r="AA454" s="1"/>
  <c r="O454"/>
  <c r="AB454" s="1"/>
  <c r="Q454"/>
  <c r="U454"/>
  <c r="AF454" s="1"/>
  <c r="Y454"/>
  <c r="AC454"/>
  <c r="AD454"/>
  <c r="AE454"/>
  <c r="AG454"/>
  <c r="AH454"/>
  <c r="G455"/>
  <c r="H455" s="1"/>
  <c r="Z455" s="1"/>
  <c r="K455"/>
  <c r="AI455" s="1"/>
  <c r="M455"/>
  <c r="AA455" s="1"/>
  <c r="O455"/>
  <c r="Q455"/>
  <c r="U455"/>
  <c r="AF455" s="1"/>
  <c r="Y455"/>
  <c r="AB455"/>
  <c r="AC455"/>
  <c r="AD455"/>
  <c r="AE455"/>
  <c r="AG455"/>
  <c r="AH455"/>
  <c r="G456"/>
  <c r="H456" s="1"/>
  <c r="Z456" s="1"/>
  <c r="K456"/>
  <c r="AI456" s="1"/>
  <c r="M456"/>
  <c r="AA456" s="1"/>
  <c r="O456"/>
  <c r="AB456" s="1"/>
  <c r="Q456"/>
  <c r="AC456" s="1"/>
  <c r="U456"/>
  <c r="AF456" s="1"/>
  <c r="Y456"/>
  <c r="AD456"/>
  <c r="AE456"/>
  <c r="AG456"/>
  <c r="AH456"/>
  <c r="G457"/>
  <c r="H457" s="1"/>
  <c r="Z457" s="1"/>
  <c r="K457"/>
  <c r="AI457" s="1"/>
  <c r="M457"/>
  <c r="AA457" s="1"/>
  <c r="O457"/>
  <c r="AB457" s="1"/>
  <c r="Q457"/>
  <c r="AC457" s="1"/>
  <c r="U457"/>
  <c r="AF457" s="1"/>
  <c r="Y457"/>
  <c r="AD457"/>
  <c r="AE457"/>
  <c r="AG457"/>
  <c r="AH457"/>
  <c r="G460"/>
  <c r="H460" s="1"/>
  <c r="Z460" s="1"/>
  <c r="K460"/>
  <c r="AI460" s="1"/>
  <c r="M460"/>
  <c r="AA460" s="1"/>
  <c r="O460"/>
  <c r="Q460"/>
  <c r="U460"/>
  <c r="AF460" s="1"/>
  <c r="Y460"/>
  <c r="AB460"/>
  <c r="AC460"/>
  <c r="AD460"/>
  <c r="AE460"/>
  <c r="AG460"/>
  <c r="AH460"/>
  <c r="G21"/>
  <c r="H21" s="1"/>
  <c r="Z21" s="1"/>
  <c r="K21"/>
  <c r="AI21" s="1"/>
  <c r="M21"/>
  <c r="AA21" s="1"/>
  <c r="O21"/>
  <c r="Q21"/>
  <c r="U21"/>
  <c r="AF21" s="1"/>
  <c r="Y21"/>
  <c r="AB21"/>
  <c r="AC21"/>
  <c r="AD21"/>
  <c r="AE21"/>
  <c r="AG21"/>
  <c r="AH21"/>
  <c r="G336"/>
  <c r="H336" s="1"/>
  <c r="Z336" s="1"/>
  <c r="K336"/>
  <c r="AI336" s="1"/>
  <c r="M336"/>
  <c r="AA336" s="1"/>
  <c r="O336"/>
  <c r="AB336" s="1"/>
  <c r="Q336"/>
  <c r="AC336" s="1"/>
  <c r="U336"/>
  <c r="Y336"/>
  <c r="AD336"/>
  <c r="AE336"/>
  <c r="AF336"/>
  <c r="AG336"/>
  <c r="AH336"/>
  <c r="G346"/>
  <c r="H346" s="1"/>
  <c r="Z346" s="1"/>
  <c r="K346"/>
  <c r="AI346" s="1"/>
  <c r="M346"/>
  <c r="AA346" s="1"/>
  <c r="O346"/>
  <c r="AB346" s="1"/>
  <c r="Q346"/>
  <c r="AC346" s="1"/>
  <c r="U346"/>
  <c r="AF346" s="1"/>
  <c r="Y346"/>
  <c r="AD346"/>
  <c r="AE346"/>
  <c r="AG346"/>
  <c r="AH346"/>
  <c r="G347"/>
  <c r="H347" s="1"/>
  <c r="Z347" s="1"/>
  <c r="K347"/>
  <c r="AI347" s="1"/>
  <c r="M347"/>
  <c r="AA347" s="1"/>
  <c r="O347"/>
  <c r="AB347" s="1"/>
  <c r="Q347"/>
  <c r="AC347" s="1"/>
  <c r="U347"/>
  <c r="AF347" s="1"/>
  <c r="Y347"/>
  <c r="AD347"/>
  <c r="AE347"/>
  <c r="AG347"/>
  <c r="AH347"/>
  <c r="G264"/>
  <c r="H264" s="1"/>
  <c r="Z264" s="1"/>
  <c r="K264"/>
  <c r="AI264" s="1"/>
  <c r="M264"/>
  <c r="AA264" s="1"/>
  <c r="O264"/>
  <c r="Q264"/>
  <c r="U264"/>
  <c r="AF264" s="1"/>
  <c r="Y264"/>
  <c r="AB264"/>
  <c r="AC264"/>
  <c r="AD264"/>
  <c r="AE264"/>
  <c r="AG264"/>
  <c r="AH264"/>
  <c r="G348"/>
  <c r="H348" s="1"/>
  <c r="Z348" s="1"/>
  <c r="K348"/>
  <c r="AI348" s="1"/>
  <c r="M348"/>
  <c r="AA348" s="1"/>
  <c r="O348"/>
  <c r="AB348" s="1"/>
  <c r="Q348"/>
  <c r="AC348" s="1"/>
  <c r="U348"/>
  <c r="AF348" s="1"/>
  <c r="Y348"/>
  <c r="AD348"/>
  <c r="AE348"/>
  <c r="AG348"/>
  <c r="AH348"/>
  <c r="G349"/>
  <c r="H349" s="1"/>
  <c r="Z349" s="1"/>
  <c r="K349"/>
  <c r="AI349" s="1"/>
  <c r="M349"/>
  <c r="AA349" s="1"/>
  <c r="O349"/>
  <c r="Q349"/>
  <c r="U349"/>
  <c r="AF349" s="1"/>
  <c r="Y349"/>
  <c r="AB349"/>
  <c r="AC349"/>
  <c r="AD349"/>
  <c r="AE349"/>
  <c r="AG349"/>
  <c r="AH349"/>
  <c r="G350"/>
  <c r="H350" s="1"/>
  <c r="Z350" s="1"/>
  <c r="K350"/>
  <c r="AI350" s="1"/>
  <c r="M350"/>
  <c r="AA350" s="1"/>
  <c r="O350"/>
  <c r="AB350" s="1"/>
  <c r="Q350"/>
  <c r="AC350" s="1"/>
  <c r="U350"/>
  <c r="AF350" s="1"/>
  <c r="Y350"/>
  <c r="AD350"/>
  <c r="AE350"/>
  <c r="AG350"/>
  <c r="AH350"/>
  <c r="G383"/>
  <c r="H383" s="1"/>
  <c r="Z383" s="1"/>
  <c r="K383"/>
  <c r="AI383" s="1"/>
  <c r="M383"/>
  <c r="AA383" s="1"/>
  <c r="O383"/>
  <c r="AB383" s="1"/>
  <c r="Q383"/>
  <c r="AC383" s="1"/>
  <c r="U383"/>
  <c r="AF383" s="1"/>
  <c r="Y383"/>
  <c r="AD383"/>
  <c r="AE383"/>
  <c r="AG383"/>
  <c r="AH383"/>
  <c r="G432"/>
  <c r="H432" s="1"/>
  <c r="Z432" s="1"/>
  <c r="K432"/>
  <c r="AI432" s="1"/>
  <c r="M432"/>
  <c r="AA432" s="1"/>
  <c r="O432"/>
  <c r="AB432" s="1"/>
  <c r="Q432"/>
  <c r="AC432" s="1"/>
  <c r="U432"/>
  <c r="AF432" s="1"/>
  <c r="Y432"/>
  <c r="AD432"/>
  <c r="AE432"/>
  <c r="AG432"/>
  <c r="AH432"/>
  <c r="G433"/>
  <c r="H433" s="1"/>
  <c r="Z433" s="1"/>
  <c r="K433"/>
  <c r="AI433" s="1"/>
  <c r="M433"/>
  <c r="AA433" s="1"/>
  <c r="O433"/>
  <c r="AB433" s="1"/>
  <c r="Q433"/>
  <c r="AC433" s="1"/>
  <c r="U433"/>
  <c r="AF433" s="1"/>
  <c r="Y433"/>
  <c r="AD433"/>
  <c r="AE433"/>
  <c r="AG433"/>
  <c r="AH433"/>
  <c r="G445"/>
  <c r="H445" s="1"/>
  <c r="Z445" s="1"/>
  <c r="K445"/>
  <c r="AI445" s="1"/>
  <c r="M445"/>
  <c r="AA445" s="1"/>
  <c r="O445"/>
  <c r="AB445" s="1"/>
  <c r="Q445"/>
  <c r="AC445" s="1"/>
  <c r="U445"/>
  <c r="Y445"/>
  <c r="AD445"/>
  <c r="AE445"/>
  <c r="AF445"/>
  <c r="AG445"/>
  <c r="AH445"/>
  <c r="G446"/>
  <c r="H446" s="1"/>
  <c r="Z446" s="1"/>
  <c r="K446"/>
  <c r="AI446" s="1"/>
  <c r="M446"/>
  <c r="AA446" s="1"/>
  <c r="O446"/>
  <c r="AB446" s="1"/>
  <c r="Q446"/>
  <c r="AC446" s="1"/>
  <c r="U446"/>
  <c r="AF446" s="1"/>
  <c r="Y446"/>
  <c r="AD446"/>
  <c r="AE446"/>
  <c r="AG446"/>
  <c r="AH446"/>
  <c r="G483"/>
  <c r="H483" s="1"/>
  <c r="Z483" s="1"/>
  <c r="K483"/>
  <c r="AI483" s="1"/>
  <c r="M483"/>
  <c r="AA483" s="1"/>
  <c r="O483"/>
  <c r="Q483"/>
  <c r="AC483" s="1"/>
  <c r="U483"/>
  <c r="AF483" s="1"/>
  <c r="Y483"/>
  <c r="AB483"/>
  <c r="AD483"/>
  <c r="AE483"/>
  <c r="AG483"/>
  <c r="AH483"/>
  <c r="G484"/>
  <c r="H484" s="1"/>
  <c r="Z484" s="1"/>
  <c r="K484"/>
  <c r="AI484" s="1"/>
  <c r="M484"/>
  <c r="AA484" s="1"/>
  <c r="O484"/>
  <c r="Q484"/>
  <c r="U484"/>
  <c r="AF484" s="1"/>
  <c r="Y484"/>
  <c r="AB484"/>
  <c r="AC484"/>
  <c r="AD484"/>
  <c r="AE484"/>
  <c r="AG484"/>
  <c r="AH484"/>
  <c r="G485"/>
  <c r="H485" s="1"/>
  <c r="Z485" s="1"/>
  <c r="K485"/>
  <c r="AI485" s="1"/>
  <c r="M485"/>
  <c r="AA485" s="1"/>
  <c r="O485"/>
  <c r="AB485" s="1"/>
  <c r="Q485"/>
  <c r="AC485" s="1"/>
  <c r="U485"/>
  <c r="AF485" s="1"/>
  <c r="Y485"/>
  <c r="AD485"/>
  <c r="AE485"/>
  <c r="AG485"/>
  <c r="AH485"/>
  <c r="G351"/>
  <c r="H351" s="1"/>
  <c r="Z351" s="1"/>
  <c r="K351"/>
  <c r="AI351" s="1"/>
  <c r="M351"/>
  <c r="AA351" s="1"/>
  <c r="O351"/>
  <c r="AB351" s="1"/>
  <c r="Q351"/>
  <c r="AC351" s="1"/>
  <c r="U351"/>
  <c r="Y351"/>
  <c r="AD351"/>
  <c r="AE351"/>
  <c r="AF351"/>
  <c r="AG351"/>
  <c r="AH351"/>
  <c r="G352"/>
  <c r="H352" s="1"/>
  <c r="Z352" s="1"/>
  <c r="K352"/>
  <c r="AI352" s="1"/>
  <c r="M352"/>
  <c r="AA352" s="1"/>
  <c r="O352"/>
  <c r="AB352" s="1"/>
  <c r="Q352"/>
  <c r="AC352" s="1"/>
  <c r="U352"/>
  <c r="AF352" s="1"/>
  <c r="Y352"/>
  <c r="AD352"/>
  <c r="AE352"/>
  <c r="AG352"/>
  <c r="AH352"/>
  <c r="G353"/>
  <c r="H353" s="1"/>
  <c r="Z353" s="1"/>
  <c r="K353"/>
  <c r="AI353" s="1"/>
  <c r="M353"/>
  <c r="AA353" s="1"/>
  <c r="O353"/>
  <c r="Q353"/>
  <c r="U353"/>
  <c r="AF353" s="1"/>
  <c r="Y353"/>
  <c r="AB353"/>
  <c r="AC353"/>
  <c r="AD353"/>
  <c r="AE353"/>
  <c r="AG353"/>
  <c r="AH353"/>
  <c r="G354"/>
  <c r="H354" s="1"/>
  <c r="Z354" s="1"/>
  <c r="K354"/>
  <c r="AI354" s="1"/>
  <c r="M354"/>
  <c r="AA354" s="1"/>
  <c r="O354"/>
  <c r="AB354" s="1"/>
  <c r="Q354"/>
  <c r="AC354" s="1"/>
  <c r="U354"/>
  <c r="AF354" s="1"/>
  <c r="Y354"/>
  <c r="AD354"/>
  <c r="AE354"/>
  <c r="AG354"/>
  <c r="AH354"/>
  <c r="G355"/>
  <c r="H355" s="1"/>
  <c r="Z355" s="1"/>
  <c r="K355"/>
  <c r="AI355" s="1"/>
  <c r="M355"/>
  <c r="AA355" s="1"/>
  <c r="O355"/>
  <c r="AB355" s="1"/>
  <c r="Q355"/>
  <c r="AC355" s="1"/>
  <c r="U355"/>
  <c r="AF355" s="1"/>
  <c r="Y355"/>
  <c r="AD355"/>
  <c r="AE355"/>
  <c r="AG355"/>
  <c r="AH355"/>
  <c r="G384"/>
  <c r="H384" s="1"/>
  <c r="Z384" s="1"/>
  <c r="K384"/>
  <c r="AI384" s="1"/>
  <c r="M384"/>
  <c r="AA384" s="1"/>
  <c r="O384"/>
  <c r="AB384" s="1"/>
  <c r="Q384"/>
  <c r="AC384" s="1"/>
  <c r="U384"/>
  <c r="AF384" s="1"/>
  <c r="Y384"/>
  <c r="AD384"/>
  <c r="AE384"/>
  <c r="AG384"/>
  <c r="AH384"/>
  <c r="G385"/>
  <c r="H385" s="1"/>
  <c r="Z385" s="1"/>
  <c r="K385"/>
  <c r="AI385" s="1"/>
  <c r="M385"/>
  <c r="AA385" s="1"/>
  <c r="O385"/>
  <c r="Q385"/>
  <c r="U385"/>
  <c r="AF385" s="1"/>
  <c r="Y385"/>
  <c r="AB385"/>
  <c r="AC385"/>
  <c r="AD385"/>
  <c r="AE385"/>
  <c r="AG385"/>
  <c r="AH385"/>
  <c r="G386"/>
  <c r="H386" s="1"/>
  <c r="Z386" s="1"/>
  <c r="K386"/>
  <c r="AI386" s="1"/>
  <c r="M386"/>
  <c r="AA386" s="1"/>
  <c r="O386"/>
  <c r="AB386" s="1"/>
  <c r="Q386"/>
  <c r="AC386" s="1"/>
  <c r="U386"/>
  <c r="Y386"/>
  <c r="AD386"/>
  <c r="AE386"/>
  <c r="AF386"/>
  <c r="AG386"/>
  <c r="AH386"/>
  <c r="G476"/>
  <c r="H476" s="1"/>
  <c r="Z476" s="1"/>
  <c r="K476"/>
  <c r="AI476" s="1"/>
  <c r="M476"/>
  <c r="AA476" s="1"/>
  <c r="O476"/>
  <c r="AB476" s="1"/>
  <c r="Q476"/>
  <c r="AC476" s="1"/>
  <c r="U476"/>
  <c r="AF476" s="1"/>
  <c r="Y476"/>
  <c r="AD476"/>
  <c r="AE476"/>
  <c r="AG476"/>
  <c r="AH476"/>
  <c r="G477"/>
  <c r="H477" s="1"/>
  <c r="Z477" s="1"/>
  <c r="K477"/>
  <c r="AI477" s="1"/>
  <c r="M477"/>
  <c r="AA477" s="1"/>
  <c r="O477"/>
  <c r="Q477"/>
  <c r="AC477" s="1"/>
  <c r="U477"/>
  <c r="AF477" s="1"/>
  <c r="Y477"/>
  <c r="AB477"/>
  <c r="AD477"/>
  <c r="AE477"/>
  <c r="AG477"/>
  <c r="AH477"/>
  <c r="G338"/>
  <c r="H338" s="1"/>
  <c r="Z338" s="1"/>
  <c r="K338"/>
  <c r="AI338" s="1"/>
  <c r="M338"/>
  <c r="AA338" s="1"/>
  <c r="O338"/>
  <c r="AB338" s="1"/>
  <c r="Q338"/>
  <c r="AC338" s="1"/>
  <c r="U338"/>
  <c r="AF338" s="1"/>
  <c r="Y338"/>
  <c r="AD338"/>
  <c r="AE338"/>
  <c r="AG338"/>
  <c r="AH338"/>
  <c r="G368"/>
  <c r="H368" s="1"/>
  <c r="Z368" s="1"/>
  <c r="K368"/>
  <c r="AI368" s="1"/>
  <c r="M368"/>
  <c r="AA368" s="1"/>
  <c r="O368"/>
  <c r="AB368" s="1"/>
  <c r="Q368"/>
  <c r="AC368" s="1"/>
  <c r="U368"/>
  <c r="AF368" s="1"/>
  <c r="Y368"/>
  <c r="AD368"/>
  <c r="AE368"/>
  <c r="AG368"/>
  <c r="AH368"/>
  <c r="G369"/>
  <c r="H369" s="1"/>
  <c r="Z369" s="1"/>
  <c r="K369"/>
  <c r="AI369" s="1"/>
  <c r="M369"/>
  <c r="AA369" s="1"/>
  <c r="O369"/>
  <c r="AB369" s="1"/>
  <c r="Q369"/>
  <c r="AC369" s="1"/>
  <c r="U369"/>
  <c r="Y369"/>
  <c r="AD369"/>
  <c r="AE369"/>
  <c r="AF369"/>
  <c r="AG369"/>
  <c r="AH369"/>
  <c r="G281"/>
  <c r="H281" s="1"/>
  <c r="Z281" s="1"/>
  <c r="K281"/>
  <c r="AI281" s="1"/>
  <c r="M281"/>
  <c r="AA281" s="1"/>
  <c r="O281"/>
  <c r="AB281" s="1"/>
  <c r="Q281"/>
  <c r="AC281" s="1"/>
  <c r="U281"/>
  <c r="AF281" s="1"/>
  <c r="Y281"/>
  <c r="AD281"/>
  <c r="AE281"/>
  <c r="AG281"/>
  <c r="AH281"/>
  <c r="G370"/>
  <c r="H370" s="1"/>
  <c r="Z370" s="1"/>
  <c r="K370"/>
  <c r="AI370" s="1"/>
  <c r="M370"/>
  <c r="AA370" s="1"/>
  <c r="O370"/>
  <c r="AB370" s="1"/>
  <c r="Q370"/>
  <c r="U370"/>
  <c r="AF370" s="1"/>
  <c r="Y370"/>
  <c r="AC370"/>
  <c r="AD370"/>
  <c r="AE370"/>
  <c r="AG370"/>
  <c r="AH370"/>
  <c r="G371"/>
  <c r="H371" s="1"/>
  <c r="Z371" s="1"/>
  <c r="K371"/>
  <c r="AI371" s="1"/>
  <c r="M371"/>
  <c r="AA371" s="1"/>
  <c r="O371"/>
  <c r="AB371" s="1"/>
  <c r="Q371"/>
  <c r="AC371" s="1"/>
  <c r="U371"/>
  <c r="AF371" s="1"/>
  <c r="Y371"/>
  <c r="AD371"/>
  <c r="AE371"/>
  <c r="AG371"/>
  <c r="AH371"/>
  <c r="G372"/>
  <c r="H372" s="1"/>
  <c r="Z372" s="1"/>
  <c r="K372"/>
  <c r="AI372" s="1"/>
  <c r="M372"/>
  <c r="AA372" s="1"/>
  <c r="O372"/>
  <c r="AB372" s="1"/>
  <c r="Q372"/>
  <c r="AC372" s="1"/>
  <c r="U372"/>
  <c r="AF372" s="1"/>
  <c r="Y372"/>
  <c r="AD372"/>
  <c r="AE372"/>
  <c r="AG372"/>
  <c r="AH372"/>
  <c r="G373"/>
  <c r="H373" s="1"/>
  <c r="Z373" s="1"/>
  <c r="K373"/>
  <c r="AI373" s="1"/>
  <c r="M373"/>
  <c r="AA373" s="1"/>
  <c r="O373"/>
  <c r="Q373"/>
  <c r="AC373" s="1"/>
  <c r="U373"/>
  <c r="AF373" s="1"/>
  <c r="Y373"/>
  <c r="AB373"/>
  <c r="AD373"/>
  <c r="AE373"/>
  <c r="AG373"/>
  <c r="AH373"/>
  <c r="G376"/>
  <c r="H376" s="1"/>
  <c r="Z376" s="1"/>
  <c r="K376"/>
  <c r="AI376" s="1"/>
  <c r="M376"/>
  <c r="AA376" s="1"/>
  <c r="O376"/>
  <c r="AB376" s="1"/>
  <c r="Q376"/>
  <c r="AC376" s="1"/>
  <c r="U376"/>
  <c r="AF376" s="1"/>
  <c r="Y376"/>
  <c r="AD376"/>
  <c r="AE376"/>
  <c r="AG376"/>
  <c r="AH376"/>
  <c r="G377"/>
  <c r="H377" s="1"/>
  <c r="Z377" s="1"/>
  <c r="K377"/>
  <c r="AI377" s="1"/>
  <c r="M377"/>
  <c r="AA377" s="1"/>
  <c r="O377"/>
  <c r="AB377" s="1"/>
  <c r="Q377"/>
  <c r="AC377" s="1"/>
  <c r="U377"/>
  <c r="AF377" s="1"/>
  <c r="Y377"/>
  <c r="AD377"/>
  <c r="AE377"/>
  <c r="AG377"/>
  <c r="AH377"/>
  <c r="G378"/>
  <c r="H378" s="1"/>
  <c r="Z378" s="1"/>
  <c r="K378"/>
  <c r="AI378" s="1"/>
  <c r="M378"/>
  <c r="AA378" s="1"/>
  <c r="O378"/>
  <c r="AB378" s="1"/>
  <c r="Q378"/>
  <c r="AC378" s="1"/>
  <c r="U378"/>
  <c r="Y378"/>
  <c r="AD378"/>
  <c r="AE378"/>
  <c r="AF378"/>
  <c r="AG378"/>
  <c r="AH378"/>
  <c r="G379"/>
  <c r="H379" s="1"/>
  <c r="Z379" s="1"/>
  <c r="K379"/>
  <c r="AI379" s="1"/>
  <c r="M379"/>
  <c r="AA379" s="1"/>
  <c r="O379"/>
  <c r="AB379" s="1"/>
  <c r="Q379"/>
  <c r="AC379" s="1"/>
  <c r="U379"/>
  <c r="AF379" s="1"/>
  <c r="Y379"/>
  <c r="AD379"/>
  <c r="AE379"/>
  <c r="AG379"/>
  <c r="AH379"/>
  <c r="G380"/>
  <c r="H380" s="1"/>
  <c r="Z380" s="1"/>
  <c r="K380"/>
  <c r="AI380" s="1"/>
  <c r="M380"/>
  <c r="AA380" s="1"/>
  <c r="O380"/>
  <c r="AB380" s="1"/>
  <c r="Q380"/>
  <c r="AC380" s="1"/>
  <c r="U380"/>
  <c r="AF380" s="1"/>
  <c r="Y380"/>
  <c r="AD380"/>
  <c r="AE380"/>
  <c r="AG380"/>
  <c r="AH380"/>
  <c r="G381"/>
  <c r="H381" s="1"/>
  <c r="Z381" s="1"/>
  <c r="K381"/>
  <c r="AI381" s="1"/>
  <c r="M381"/>
  <c r="AA381" s="1"/>
  <c r="O381"/>
  <c r="AB381" s="1"/>
  <c r="Q381"/>
  <c r="AC381" s="1"/>
  <c r="U381"/>
  <c r="Y381"/>
  <c r="AD381"/>
  <c r="AE381"/>
  <c r="AF381"/>
  <c r="AG381"/>
  <c r="AH381"/>
  <c r="G458"/>
  <c r="H458" s="1"/>
  <c r="Z458" s="1"/>
  <c r="K458"/>
  <c r="AI458" s="1"/>
  <c r="M458"/>
  <c r="AA458" s="1"/>
  <c r="O458"/>
  <c r="AB458" s="1"/>
  <c r="Q458"/>
  <c r="AC458" s="1"/>
  <c r="U458"/>
  <c r="AF458" s="1"/>
  <c r="Y458"/>
  <c r="AD458"/>
  <c r="AE458"/>
  <c r="AG458"/>
  <c r="AH458"/>
  <c r="G459"/>
  <c r="H459" s="1"/>
  <c r="Z459" s="1"/>
  <c r="K459"/>
  <c r="AI459" s="1"/>
  <c r="M459"/>
  <c r="AA459" s="1"/>
  <c r="O459"/>
  <c r="Q459"/>
  <c r="AC459" s="1"/>
  <c r="U459"/>
  <c r="AF459" s="1"/>
  <c r="Y459"/>
  <c r="AB459"/>
  <c r="AD459"/>
  <c r="AE459"/>
  <c r="AG459"/>
  <c r="AH459"/>
  <c r="G464"/>
  <c r="H464" s="1"/>
  <c r="Z464" s="1"/>
  <c r="K464"/>
  <c r="AI464" s="1"/>
  <c r="M464"/>
  <c r="AA464" s="1"/>
  <c r="O464"/>
  <c r="AB464" s="1"/>
  <c r="Q464"/>
  <c r="AC464" s="1"/>
  <c r="U464"/>
  <c r="AF464" s="1"/>
  <c r="Y464"/>
  <c r="AD464"/>
  <c r="AE464"/>
  <c r="AG464"/>
  <c r="AH464"/>
  <c r="G465"/>
  <c r="H465" s="1"/>
  <c r="Z465" s="1"/>
  <c r="K465"/>
  <c r="AI465" s="1"/>
  <c r="M465"/>
  <c r="AA465" s="1"/>
  <c r="O465"/>
  <c r="AB465" s="1"/>
  <c r="Q465"/>
  <c r="AC465" s="1"/>
  <c r="U465"/>
  <c r="AF465" s="1"/>
  <c r="Y465"/>
  <c r="AD465"/>
  <c r="AE465"/>
  <c r="AG465"/>
  <c r="AH465"/>
  <c r="G466"/>
  <c r="H466" s="1"/>
  <c r="Z466" s="1"/>
  <c r="K466"/>
  <c r="AI466" s="1"/>
  <c r="M466"/>
  <c r="AA466" s="1"/>
  <c r="O466"/>
  <c r="AB466" s="1"/>
  <c r="Q466"/>
  <c r="AC466" s="1"/>
  <c r="U466"/>
  <c r="Y466"/>
  <c r="AD466"/>
  <c r="AE466"/>
  <c r="AF466"/>
  <c r="AG466"/>
  <c r="AH466"/>
  <c r="G467"/>
  <c r="H467" s="1"/>
  <c r="Z467" s="1"/>
  <c r="K467"/>
  <c r="AI467" s="1"/>
  <c r="M467"/>
  <c r="AA467" s="1"/>
  <c r="O467"/>
  <c r="AB467" s="1"/>
  <c r="Q467"/>
  <c r="AC467" s="1"/>
  <c r="U467"/>
  <c r="AF467" s="1"/>
  <c r="Y467"/>
  <c r="AD467"/>
  <c r="AE467"/>
  <c r="AG467"/>
  <c r="AH467"/>
  <c r="G468"/>
  <c r="H468" s="1"/>
  <c r="Z468" s="1"/>
  <c r="K468"/>
  <c r="AI468" s="1"/>
  <c r="M468"/>
  <c r="AA468" s="1"/>
  <c r="O468"/>
  <c r="Q468"/>
  <c r="U468"/>
  <c r="AF468" s="1"/>
  <c r="Y468"/>
  <c r="AB468"/>
  <c r="AC468"/>
  <c r="AD468"/>
  <c r="AE468"/>
  <c r="AG468"/>
  <c r="AH468"/>
  <c r="G340"/>
  <c r="H340" s="1"/>
  <c r="Z340" s="1"/>
  <c r="K340"/>
  <c r="AI340" s="1"/>
  <c r="M340"/>
  <c r="AA340" s="1"/>
  <c r="O340"/>
  <c r="AB340" s="1"/>
  <c r="Q340"/>
  <c r="AC340" s="1"/>
  <c r="U340"/>
  <c r="AF340" s="1"/>
  <c r="Y340"/>
  <c r="AD340"/>
  <c r="AE340"/>
  <c r="AG340"/>
  <c r="AH340"/>
  <c r="G343"/>
  <c r="H343" s="1"/>
  <c r="Z343" s="1"/>
  <c r="K343"/>
  <c r="AI343" s="1"/>
  <c r="M343"/>
  <c r="AA343" s="1"/>
  <c r="O343"/>
  <c r="AB343" s="1"/>
  <c r="Q343"/>
  <c r="AC343" s="1"/>
  <c r="U343"/>
  <c r="AF343" s="1"/>
  <c r="Y343"/>
  <c r="AD343"/>
  <c r="AE343"/>
  <c r="AG343"/>
  <c r="AH343"/>
  <c r="G393"/>
  <c r="H393" s="1"/>
  <c r="Z393" s="1"/>
  <c r="K393"/>
  <c r="AI393" s="1"/>
  <c r="M393"/>
  <c r="AA393" s="1"/>
  <c r="O393"/>
  <c r="Q393"/>
  <c r="AC393" s="1"/>
  <c r="U393"/>
  <c r="AF393" s="1"/>
  <c r="Y393"/>
  <c r="AB393"/>
  <c r="AD393"/>
  <c r="AE393"/>
  <c r="AG393"/>
  <c r="AH393"/>
  <c r="G472"/>
  <c r="H472" s="1"/>
  <c r="Z472" s="1"/>
  <c r="K472"/>
  <c r="AI472" s="1"/>
  <c r="M472"/>
  <c r="AA472" s="1"/>
  <c r="O472"/>
  <c r="Q472"/>
  <c r="U472"/>
  <c r="AF472" s="1"/>
  <c r="Y472"/>
  <c r="AB472"/>
  <c r="AC472"/>
  <c r="AD472"/>
  <c r="AE472"/>
  <c r="AG472"/>
  <c r="AH472"/>
  <c r="G473"/>
  <c r="H473" s="1"/>
  <c r="Z473" s="1"/>
  <c r="K473"/>
  <c r="AI473" s="1"/>
  <c r="M473"/>
  <c r="AA473" s="1"/>
  <c r="O473"/>
  <c r="AB473" s="1"/>
  <c r="Q473"/>
  <c r="AC473" s="1"/>
  <c r="U473"/>
  <c r="AF473" s="1"/>
  <c r="Y473"/>
  <c r="AD473"/>
  <c r="AE473"/>
  <c r="AG473"/>
  <c r="AH473"/>
  <c r="G17"/>
  <c r="H17" s="1"/>
  <c r="Z17" s="1"/>
  <c r="K17"/>
  <c r="AI17" s="1"/>
  <c r="M17"/>
  <c r="AA17" s="1"/>
  <c r="O17"/>
  <c r="AB17" s="1"/>
  <c r="Q17"/>
  <c r="AC17" s="1"/>
  <c r="U17"/>
  <c r="AF17" s="1"/>
  <c r="Y17"/>
  <c r="AD17"/>
  <c r="AE17"/>
  <c r="AG17"/>
  <c r="AH17"/>
  <c r="G474"/>
  <c r="H474" s="1"/>
  <c r="Z474" s="1"/>
  <c r="K474"/>
  <c r="AI474" s="1"/>
  <c r="M474"/>
  <c r="AA474" s="1"/>
  <c r="O474"/>
  <c r="Q474"/>
  <c r="AC474" s="1"/>
  <c r="U474"/>
  <c r="AF474" s="1"/>
  <c r="Y474"/>
  <c r="AB474"/>
  <c r="AD474"/>
  <c r="AE474"/>
  <c r="AG474"/>
  <c r="AH474"/>
  <c r="G18"/>
  <c r="H18" s="1"/>
  <c r="Z18" s="1"/>
  <c r="K18"/>
  <c r="AI18" s="1"/>
  <c r="M18"/>
  <c r="AA18" s="1"/>
  <c r="O18"/>
  <c r="AB18" s="1"/>
  <c r="Q18"/>
  <c r="AC18" s="1"/>
  <c r="U18"/>
  <c r="AF18" s="1"/>
  <c r="Y18"/>
  <c r="AD18"/>
  <c r="AE18"/>
  <c r="AG18"/>
  <c r="AH18"/>
  <c r="G475"/>
  <c r="H475" s="1"/>
  <c r="Z475" s="1"/>
  <c r="K475"/>
  <c r="AI475" s="1"/>
  <c r="M475"/>
  <c r="AA475" s="1"/>
  <c r="O475"/>
  <c r="AB475" s="1"/>
  <c r="Q475"/>
  <c r="AC475" s="1"/>
  <c r="U475"/>
  <c r="AF475" s="1"/>
  <c r="Y475"/>
  <c r="AD475"/>
  <c r="AE475"/>
  <c r="AG475"/>
  <c r="AH475"/>
  <c r="G19"/>
  <c r="H19" s="1"/>
  <c r="Z19" s="1"/>
  <c r="K19"/>
  <c r="AI19" s="1"/>
  <c r="M19"/>
  <c r="AA19" s="1"/>
  <c r="O19"/>
  <c r="AB19" s="1"/>
  <c r="Q19"/>
  <c r="AC19" s="1"/>
  <c r="U19"/>
  <c r="AF19" s="1"/>
  <c r="Y19"/>
  <c r="AD19"/>
  <c r="AE19"/>
  <c r="AG19"/>
  <c r="AH19"/>
  <c r="G652"/>
  <c r="H652" s="1"/>
  <c r="Z652" s="1"/>
  <c r="M652"/>
  <c r="AA652" s="1"/>
  <c r="O652"/>
  <c r="AB652" s="1"/>
  <c r="Q652"/>
  <c r="AC652" s="1"/>
  <c r="U652"/>
  <c r="AF652" s="1"/>
  <c r="Y652"/>
  <c r="AD652"/>
  <c r="AE652"/>
  <c r="AG652"/>
  <c r="AH652"/>
  <c r="AI652"/>
  <c r="G496"/>
  <c r="H496" s="1"/>
  <c r="Z496" s="1"/>
  <c r="M496"/>
  <c r="AA496" s="1"/>
  <c r="O496"/>
  <c r="AB496" s="1"/>
  <c r="Q496"/>
  <c r="AC496" s="1"/>
  <c r="U496"/>
  <c r="AF496" s="1"/>
  <c r="Y496"/>
  <c r="AD496"/>
  <c r="AE496"/>
  <c r="AG496"/>
  <c r="AH496"/>
  <c r="AI496"/>
  <c r="G502"/>
  <c r="H502" s="1"/>
  <c r="Z502" s="1"/>
  <c r="M502"/>
  <c r="AA502" s="1"/>
  <c r="O502"/>
  <c r="Q502"/>
  <c r="U502"/>
  <c r="AF502" s="1"/>
  <c r="Y502"/>
  <c r="AB502"/>
  <c r="AC502"/>
  <c r="AD502"/>
  <c r="AE502"/>
  <c r="AG502"/>
  <c r="AH502"/>
  <c r="AI502"/>
  <c r="G503"/>
  <c r="H503" s="1"/>
  <c r="Z503" s="1"/>
  <c r="M503"/>
  <c r="AA503" s="1"/>
  <c r="O503"/>
  <c r="AB503" s="1"/>
  <c r="Q503"/>
  <c r="AC503" s="1"/>
  <c r="U503"/>
  <c r="AF503" s="1"/>
  <c r="Y503"/>
  <c r="AD503"/>
  <c r="AE503"/>
  <c r="AG503"/>
  <c r="AH503"/>
  <c r="AI503"/>
  <c r="G29"/>
  <c r="H29" s="1"/>
  <c r="Z29" s="1"/>
  <c r="M29"/>
  <c r="AA29" s="1"/>
  <c r="O29"/>
  <c r="Q29"/>
  <c r="AC29" s="1"/>
  <c r="U29"/>
  <c r="AF29" s="1"/>
  <c r="Y29"/>
  <c r="AB29"/>
  <c r="AD29"/>
  <c r="AE29"/>
  <c r="AG29"/>
  <c r="AH29"/>
  <c r="AI29"/>
  <c r="G518"/>
  <c r="H518" s="1"/>
  <c r="Z518" s="1"/>
  <c r="M518"/>
  <c r="AA518" s="1"/>
  <c r="O518"/>
  <c r="AB518" s="1"/>
  <c r="Q518"/>
  <c r="AC518" s="1"/>
  <c r="U518"/>
  <c r="AF518" s="1"/>
  <c r="Y518"/>
  <c r="AD518"/>
  <c r="AE518"/>
  <c r="AG518"/>
  <c r="AH518"/>
  <c r="AI518"/>
  <c r="G532"/>
  <c r="H532" s="1"/>
  <c r="Z532" s="1"/>
  <c r="M532"/>
  <c r="AA532" s="1"/>
  <c r="O532"/>
  <c r="AB532" s="1"/>
  <c r="Q532"/>
  <c r="U532"/>
  <c r="AF532" s="1"/>
  <c r="Y532"/>
  <c r="AC532"/>
  <c r="AD532"/>
  <c r="AE532"/>
  <c r="AG532"/>
  <c r="AH532"/>
  <c r="AI532"/>
  <c r="G541"/>
  <c r="H541" s="1"/>
  <c r="Z541" s="1"/>
  <c r="M541"/>
  <c r="AA541" s="1"/>
  <c r="O541"/>
  <c r="AB541" s="1"/>
  <c r="Q541"/>
  <c r="AC541" s="1"/>
  <c r="U541"/>
  <c r="AF541" s="1"/>
  <c r="Y541"/>
  <c r="AD541"/>
  <c r="AE541"/>
  <c r="AG541"/>
  <c r="AH541"/>
  <c r="AI541"/>
  <c r="G35"/>
  <c r="H35" s="1"/>
  <c r="Z35" s="1"/>
  <c r="M35"/>
  <c r="AA35" s="1"/>
  <c r="O35"/>
  <c r="AB35" s="1"/>
  <c r="Q35"/>
  <c r="U35"/>
  <c r="AF35" s="1"/>
  <c r="Y35"/>
  <c r="AC35"/>
  <c r="AD35"/>
  <c r="AE35"/>
  <c r="AG35"/>
  <c r="AH35"/>
  <c r="AI35"/>
  <c r="G545"/>
  <c r="H545" s="1"/>
  <c r="Z545" s="1"/>
  <c r="K545"/>
  <c r="AI545" s="1"/>
  <c r="M545"/>
  <c r="AA545" s="1"/>
  <c r="O545"/>
  <c r="AB545" s="1"/>
  <c r="Q545"/>
  <c r="AC545" s="1"/>
  <c r="U545"/>
  <c r="Y545"/>
  <c r="AD545"/>
  <c r="AE545"/>
  <c r="AF545"/>
  <c r="AG545"/>
  <c r="AH545"/>
  <c r="G546"/>
  <c r="H546" s="1"/>
  <c r="Z546" s="1"/>
  <c r="K546"/>
  <c r="AI546" s="1"/>
  <c r="M546"/>
  <c r="AA546" s="1"/>
  <c r="O546"/>
  <c r="AB546" s="1"/>
  <c r="Q546"/>
  <c r="AC546" s="1"/>
  <c r="U546"/>
  <c r="AF546" s="1"/>
  <c r="Y546"/>
  <c r="AD546"/>
  <c r="AE546"/>
  <c r="AG546"/>
  <c r="AH546"/>
  <c r="G547"/>
  <c r="H547" s="1"/>
  <c r="Z547" s="1"/>
  <c r="K547"/>
  <c r="AI547" s="1"/>
  <c r="M547"/>
  <c r="AA547" s="1"/>
  <c r="O547"/>
  <c r="AB547" s="1"/>
  <c r="Q547"/>
  <c r="AC547" s="1"/>
  <c r="U547"/>
  <c r="AF547" s="1"/>
  <c r="Y547"/>
  <c r="AD547"/>
  <c r="AE547"/>
  <c r="AG547"/>
  <c r="AH547"/>
  <c r="G548"/>
  <c r="H548" s="1"/>
  <c r="Z548" s="1"/>
  <c r="K548"/>
  <c r="AI548" s="1"/>
  <c r="M548"/>
  <c r="AA548" s="1"/>
  <c r="O548"/>
  <c r="Q548"/>
  <c r="U548"/>
  <c r="AF548" s="1"/>
  <c r="Y548"/>
  <c r="AB548"/>
  <c r="AC548"/>
  <c r="AD548"/>
  <c r="AE548"/>
  <c r="AG548"/>
  <c r="AH548"/>
  <c r="G549"/>
  <c r="H549" s="1"/>
  <c r="Z549" s="1"/>
  <c r="K549"/>
  <c r="AI549" s="1"/>
  <c r="M549"/>
  <c r="AA549" s="1"/>
  <c r="O549"/>
  <c r="AB549" s="1"/>
  <c r="Q549"/>
  <c r="AC549" s="1"/>
  <c r="U549"/>
  <c r="AF549" s="1"/>
  <c r="Y549"/>
  <c r="AD549"/>
  <c r="AE549"/>
  <c r="AG549"/>
  <c r="AH549"/>
  <c r="G550"/>
  <c r="H550" s="1"/>
  <c r="Z550" s="1"/>
  <c r="K550"/>
  <c r="AI550" s="1"/>
  <c r="M550"/>
  <c r="AA550" s="1"/>
  <c r="O550"/>
  <c r="AB550" s="1"/>
  <c r="Q550"/>
  <c r="AC550" s="1"/>
  <c r="U550"/>
  <c r="Y550"/>
  <c r="AD550"/>
  <c r="AE550"/>
  <c r="AF550"/>
  <c r="AG550"/>
  <c r="AH550"/>
  <c r="G551"/>
  <c r="H551" s="1"/>
  <c r="Z551" s="1"/>
  <c r="K551"/>
  <c r="AI551" s="1"/>
  <c r="M551"/>
  <c r="AA551" s="1"/>
  <c r="O551"/>
  <c r="AB551" s="1"/>
  <c r="Q551"/>
  <c r="AC551" s="1"/>
  <c r="U551"/>
  <c r="AF551" s="1"/>
  <c r="Y551"/>
  <c r="AD551"/>
  <c r="AE551"/>
  <c r="AG551"/>
  <c r="AH551"/>
  <c r="G552"/>
  <c r="H552" s="1"/>
  <c r="Z552" s="1"/>
  <c r="K552"/>
  <c r="AI552" s="1"/>
  <c r="M552"/>
  <c r="AA552" s="1"/>
  <c r="O552"/>
  <c r="Q552"/>
  <c r="U552"/>
  <c r="AF552" s="1"/>
  <c r="Y552"/>
  <c r="AB552"/>
  <c r="AC552"/>
  <c r="AD552"/>
  <c r="AE552"/>
  <c r="AG552"/>
  <c r="AH552"/>
  <c r="G553"/>
  <c r="H553" s="1"/>
  <c r="Z553" s="1"/>
  <c r="K553"/>
  <c r="AI553" s="1"/>
  <c r="M553"/>
  <c r="AA553" s="1"/>
  <c r="O553"/>
  <c r="AB553" s="1"/>
  <c r="Q553"/>
  <c r="AC553" s="1"/>
  <c r="U553"/>
  <c r="AF553" s="1"/>
  <c r="Y553"/>
  <c r="AD553"/>
  <c r="AE553"/>
  <c r="AG553"/>
  <c r="AH553"/>
  <c r="G33"/>
  <c r="H33" s="1"/>
  <c r="Z33" s="1"/>
  <c r="K33"/>
  <c r="AI33" s="1"/>
  <c r="M33"/>
  <c r="AA33" s="1"/>
  <c r="O33"/>
  <c r="AB33" s="1"/>
  <c r="Q33"/>
  <c r="AC33" s="1"/>
  <c r="U33"/>
  <c r="AF33" s="1"/>
  <c r="Y33"/>
  <c r="AD33"/>
  <c r="AE33"/>
  <c r="AG33"/>
  <c r="AH33"/>
  <c r="G554"/>
  <c r="H554" s="1"/>
  <c r="Z554" s="1"/>
  <c r="K554"/>
  <c r="AI554" s="1"/>
  <c r="M554"/>
  <c r="AA554" s="1"/>
  <c r="O554"/>
  <c r="Q554"/>
  <c r="AC554" s="1"/>
  <c r="U554"/>
  <c r="AF554" s="1"/>
  <c r="Y554"/>
  <c r="AB554"/>
  <c r="AD554"/>
  <c r="AE554"/>
  <c r="AG554"/>
  <c r="AH554"/>
  <c r="G34"/>
  <c r="H34" s="1"/>
  <c r="Z34" s="1"/>
  <c r="K34"/>
  <c r="AI34" s="1"/>
  <c r="M34"/>
  <c r="AA34" s="1"/>
  <c r="O34"/>
  <c r="Q34"/>
  <c r="U34"/>
  <c r="AF34" s="1"/>
  <c r="Y34"/>
  <c r="AB34"/>
  <c r="AC34"/>
  <c r="AD34"/>
  <c r="AE34"/>
  <c r="AG34"/>
  <c r="AH34"/>
  <c r="G555"/>
  <c r="H555" s="1"/>
  <c r="Z555" s="1"/>
  <c r="K555"/>
  <c r="AI555" s="1"/>
  <c r="M555"/>
  <c r="AA555" s="1"/>
  <c r="O555"/>
  <c r="AB555" s="1"/>
  <c r="Q555"/>
  <c r="AC555" s="1"/>
  <c r="U555"/>
  <c r="AF555" s="1"/>
  <c r="Y555"/>
  <c r="AD555"/>
  <c r="AE555"/>
  <c r="AG555"/>
  <c r="AH555"/>
  <c r="G559"/>
  <c r="H559" s="1"/>
  <c r="Z559" s="1"/>
  <c r="K559"/>
  <c r="AI559" s="1"/>
  <c r="M559"/>
  <c r="AA559" s="1"/>
  <c r="O559"/>
  <c r="AB559" s="1"/>
  <c r="Q559"/>
  <c r="AC559" s="1"/>
  <c r="U559"/>
  <c r="AF559" s="1"/>
  <c r="Y559"/>
  <c r="AD559"/>
  <c r="AE559"/>
  <c r="AG559"/>
  <c r="AH559"/>
  <c r="G560"/>
  <c r="H560" s="1"/>
  <c r="Z560" s="1"/>
  <c r="K560"/>
  <c r="AI560" s="1"/>
  <c r="M560"/>
  <c r="AA560" s="1"/>
  <c r="O560"/>
  <c r="AB560" s="1"/>
  <c r="Q560"/>
  <c r="AC560" s="1"/>
  <c r="U560"/>
  <c r="AF560" s="1"/>
  <c r="Y560"/>
  <c r="AD560"/>
  <c r="AE560"/>
  <c r="AG560"/>
  <c r="AH560"/>
  <c r="G561"/>
  <c r="H561" s="1"/>
  <c r="Z561" s="1"/>
  <c r="K561"/>
  <c r="AI561" s="1"/>
  <c r="M561"/>
  <c r="AA561" s="1"/>
  <c r="O561"/>
  <c r="Q561"/>
  <c r="U561"/>
  <c r="AF561" s="1"/>
  <c r="Y561"/>
  <c r="AB561"/>
  <c r="AC561"/>
  <c r="AD561"/>
  <c r="AE561"/>
  <c r="AG561"/>
  <c r="AH561"/>
  <c r="G562"/>
  <c r="H562" s="1"/>
  <c r="Z562" s="1"/>
  <c r="K562"/>
  <c r="AI562" s="1"/>
  <c r="M562"/>
  <c r="AA562" s="1"/>
  <c r="O562"/>
  <c r="AB562" s="1"/>
  <c r="Q562"/>
  <c r="AC562" s="1"/>
  <c r="U562"/>
  <c r="AF562" s="1"/>
  <c r="Y562"/>
  <c r="AD562"/>
  <c r="AE562"/>
  <c r="AG562"/>
  <c r="AH562"/>
  <c r="G37"/>
  <c r="H37" s="1"/>
  <c r="Z37" s="1"/>
  <c r="K37"/>
  <c r="AI37" s="1"/>
  <c r="M37"/>
  <c r="AA37" s="1"/>
  <c r="O37"/>
  <c r="AB37" s="1"/>
  <c r="Q37"/>
  <c r="AC37" s="1"/>
  <c r="U37"/>
  <c r="Y37"/>
  <c r="AD37"/>
  <c r="AE37"/>
  <c r="AF37"/>
  <c r="AG37"/>
  <c r="AH37"/>
  <c r="G571"/>
  <c r="H571" s="1"/>
  <c r="Z571" s="1"/>
  <c r="K571"/>
  <c r="AI571" s="1"/>
  <c r="M571"/>
  <c r="AA571" s="1"/>
  <c r="O571"/>
  <c r="AB571" s="1"/>
  <c r="Q571"/>
  <c r="AC571" s="1"/>
  <c r="U571"/>
  <c r="AF571" s="1"/>
  <c r="Y571"/>
  <c r="AD571"/>
  <c r="AE571"/>
  <c r="AG571"/>
  <c r="AH571"/>
  <c r="G38"/>
  <c r="H38" s="1"/>
  <c r="Z38" s="1"/>
  <c r="K38"/>
  <c r="AI38" s="1"/>
  <c r="M38"/>
  <c r="AA38" s="1"/>
  <c r="O38"/>
  <c r="Q38"/>
  <c r="U38"/>
  <c r="AF38" s="1"/>
  <c r="Y38"/>
  <c r="AB38"/>
  <c r="AC38"/>
  <c r="AD38"/>
  <c r="AE38"/>
  <c r="AG38"/>
  <c r="AH38"/>
  <c r="G572"/>
  <c r="H572" s="1"/>
  <c r="Z572" s="1"/>
  <c r="K572"/>
  <c r="AI572" s="1"/>
  <c r="M572"/>
  <c r="AA572" s="1"/>
  <c r="O572"/>
  <c r="AB572" s="1"/>
  <c r="Q572"/>
  <c r="AC572" s="1"/>
  <c r="U572"/>
  <c r="AF572" s="1"/>
  <c r="Y572"/>
  <c r="AD572"/>
  <c r="AE572"/>
  <c r="AG572"/>
  <c r="AH572"/>
  <c r="G14"/>
  <c r="H14" s="1"/>
  <c r="Z14" s="1"/>
  <c r="K14"/>
  <c r="AI14" s="1"/>
  <c r="M14"/>
  <c r="AA14" s="1"/>
  <c r="O14"/>
  <c r="AB14" s="1"/>
  <c r="Q14"/>
  <c r="AC14" s="1"/>
  <c r="U14"/>
  <c r="AF14" s="1"/>
  <c r="Y14"/>
  <c r="AD14"/>
  <c r="AE14"/>
  <c r="AG14"/>
  <c r="AH14"/>
  <c r="G573"/>
  <c r="H573" s="1"/>
  <c r="Z573" s="1"/>
  <c r="K573"/>
  <c r="AI573" s="1"/>
  <c r="M573"/>
  <c r="AA573" s="1"/>
  <c r="O573"/>
  <c r="Q573"/>
  <c r="AC573" s="1"/>
  <c r="U573"/>
  <c r="AF573" s="1"/>
  <c r="Y573"/>
  <c r="AB573"/>
  <c r="AD573"/>
  <c r="AE573"/>
  <c r="AG573"/>
  <c r="AH573"/>
  <c r="G574"/>
  <c r="H574" s="1"/>
  <c r="Z574" s="1"/>
  <c r="K574"/>
  <c r="AI574" s="1"/>
  <c r="M574"/>
  <c r="AA574" s="1"/>
  <c r="O574"/>
  <c r="AB574" s="1"/>
  <c r="Q574"/>
  <c r="AC574" s="1"/>
  <c r="U574"/>
  <c r="AF574" s="1"/>
  <c r="Y574"/>
  <c r="AD574"/>
  <c r="AE574"/>
  <c r="AG574"/>
  <c r="AH574"/>
  <c r="G613"/>
  <c r="H613" s="1"/>
  <c r="Z613" s="1"/>
  <c r="K613"/>
  <c r="AI613" s="1"/>
  <c r="M613"/>
  <c r="AA613" s="1"/>
  <c r="O613"/>
  <c r="AB613" s="1"/>
  <c r="Q613"/>
  <c r="AC613" s="1"/>
  <c r="U613"/>
  <c r="Y613"/>
  <c r="AD613"/>
  <c r="AE613"/>
  <c r="AF613"/>
  <c r="AG613"/>
  <c r="AH613"/>
  <c r="G45"/>
  <c r="H45" s="1"/>
  <c r="Z45" s="1"/>
  <c r="K45"/>
  <c r="AI45" s="1"/>
  <c r="M45"/>
  <c r="AA45" s="1"/>
  <c r="O45"/>
  <c r="AB45" s="1"/>
  <c r="Q45"/>
  <c r="AC45" s="1"/>
  <c r="U45"/>
  <c r="AF45" s="1"/>
  <c r="Y45"/>
  <c r="AD45"/>
  <c r="AE45"/>
  <c r="AG45"/>
  <c r="AH45"/>
  <c r="G614"/>
  <c r="H614" s="1"/>
  <c r="Z614" s="1"/>
  <c r="K614"/>
  <c r="AI614" s="1"/>
  <c r="M614"/>
  <c r="AA614" s="1"/>
  <c r="O614"/>
  <c r="AB614" s="1"/>
  <c r="Q614"/>
  <c r="AC614" s="1"/>
  <c r="U614"/>
  <c r="AF614" s="1"/>
  <c r="Y614"/>
  <c r="AD614"/>
  <c r="AE614"/>
  <c r="AG614"/>
  <c r="AH614"/>
  <c r="G615"/>
  <c r="H615" s="1"/>
  <c r="Z615" s="1"/>
  <c r="K615"/>
  <c r="AI615" s="1"/>
  <c r="M615"/>
  <c r="AA615" s="1"/>
  <c r="O615"/>
  <c r="Q615"/>
  <c r="U615"/>
  <c r="AF615" s="1"/>
  <c r="Y615"/>
  <c r="AB615"/>
  <c r="AC615"/>
  <c r="AD615"/>
  <c r="AE615"/>
  <c r="AG615"/>
  <c r="AH615"/>
  <c r="G616"/>
  <c r="H616" s="1"/>
  <c r="Z616" s="1"/>
  <c r="K616"/>
  <c r="AI616" s="1"/>
  <c r="M616"/>
  <c r="AA616" s="1"/>
  <c r="O616"/>
  <c r="AB616" s="1"/>
  <c r="Q616"/>
  <c r="AC616" s="1"/>
  <c r="U616"/>
  <c r="AF616" s="1"/>
  <c r="Y616"/>
  <c r="AD616"/>
  <c r="AE616"/>
  <c r="AG616"/>
  <c r="AH616"/>
  <c r="G617"/>
  <c r="H617" s="1"/>
  <c r="Z617" s="1"/>
  <c r="K617"/>
  <c r="AI617" s="1"/>
  <c r="M617"/>
  <c r="AA617" s="1"/>
  <c r="O617"/>
  <c r="AB617" s="1"/>
  <c r="Q617"/>
  <c r="AC617" s="1"/>
  <c r="U617"/>
  <c r="Y617"/>
  <c r="AD617"/>
  <c r="AE617"/>
  <c r="AF617"/>
  <c r="AG617"/>
  <c r="AH617"/>
  <c r="G618"/>
  <c r="H618" s="1"/>
  <c r="Z618" s="1"/>
  <c r="K618"/>
  <c r="AI618" s="1"/>
  <c r="M618"/>
  <c r="AA618" s="1"/>
  <c r="O618"/>
  <c r="AB618" s="1"/>
  <c r="Q618"/>
  <c r="AC618" s="1"/>
  <c r="U618"/>
  <c r="AF618" s="1"/>
  <c r="Y618"/>
  <c r="AD618"/>
  <c r="AE618"/>
  <c r="AG618"/>
  <c r="AH618"/>
  <c r="G54"/>
  <c r="H54" s="1"/>
  <c r="Z54" s="1"/>
  <c r="K54"/>
  <c r="AI54" s="1"/>
  <c r="M54"/>
  <c r="AA54" s="1"/>
  <c r="O54"/>
  <c r="Q54"/>
  <c r="U54"/>
  <c r="AF54" s="1"/>
  <c r="Y54"/>
  <c r="AB54"/>
  <c r="AC54"/>
  <c r="AD54"/>
  <c r="AE54"/>
  <c r="AG54"/>
  <c r="AH54"/>
  <c r="G660"/>
  <c r="H660" s="1"/>
  <c r="Z660" s="1"/>
  <c r="K660"/>
  <c r="AI660" s="1"/>
  <c r="M660"/>
  <c r="AA660" s="1"/>
  <c r="O660"/>
  <c r="AB660" s="1"/>
  <c r="Q660"/>
  <c r="AC660" s="1"/>
  <c r="U660"/>
  <c r="AF660" s="1"/>
  <c r="Y660"/>
  <c r="AD660"/>
  <c r="AE660"/>
  <c r="AG660"/>
  <c r="AH660"/>
  <c r="G661"/>
  <c r="H661" s="1"/>
  <c r="Z661" s="1"/>
  <c r="K661"/>
  <c r="AI661" s="1"/>
  <c r="M661"/>
  <c r="O661"/>
  <c r="AB661" s="1"/>
  <c r="Q661"/>
  <c r="AC661" s="1"/>
  <c r="U661"/>
  <c r="AF661" s="1"/>
  <c r="Y661"/>
  <c r="AA661"/>
  <c r="AD661"/>
  <c r="AE661"/>
  <c r="AG661"/>
  <c r="AH661"/>
  <c r="G22"/>
  <c r="H22" s="1"/>
  <c r="Z22" s="1"/>
  <c r="K22"/>
  <c r="AI22" s="1"/>
  <c r="M22"/>
  <c r="AA22" s="1"/>
  <c r="O22"/>
  <c r="AB22" s="1"/>
  <c r="Q22"/>
  <c r="AC22" s="1"/>
  <c r="U22"/>
  <c r="AF22" s="1"/>
  <c r="Y22"/>
  <c r="AD22"/>
  <c r="AE22"/>
  <c r="AG22"/>
  <c r="AH22"/>
  <c r="G517"/>
  <c r="H517" s="1"/>
  <c r="Z517" s="1"/>
  <c r="K517"/>
  <c r="AI517" s="1"/>
  <c r="M517"/>
  <c r="AA517" s="1"/>
  <c r="O517"/>
  <c r="Q517"/>
  <c r="U517"/>
  <c r="AF517" s="1"/>
  <c r="Y517"/>
  <c r="AB517"/>
  <c r="AC517"/>
  <c r="AD517"/>
  <c r="AE517"/>
  <c r="AG517"/>
  <c r="AH517"/>
  <c r="G568"/>
  <c r="H568" s="1"/>
  <c r="Z568" s="1"/>
  <c r="K568"/>
  <c r="AI568" s="1"/>
  <c r="M568"/>
  <c r="AA568" s="1"/>
  <c r="O568"/>
  <c r="AB568" s="1"/>
  <c r="Q568"/>
  <c r="AC568" s="1"/>
  <c r="U568"/>
  <c r="AF568" s="1"/>
  <c r="Y568"/>
  <c r="AD568"/>
  <c r="AE568"/>
  <c r="AG568"/>
  <c r="AH568"/>
  <c r="G569"/>
  <c r="H569" s="1"/>
  <c r="Z569" s="1"/>
  <c r="K569"/>
  <c r="AI569" s="1"/>
  <c r="M569"/>
  <c r="AA569" s="1"/>
  <c r="O569"/>
  <c r="AB569" s="1"/>
  <c r="Q569"/>
  <c r="AC569" s="1"/>
  <c r="U569"/>
  <c r="Y569"/>
  <c r="AD569"/>
  <c r="AE569"/>
  <c r="AF569"/>
  <c r="AG569"/>
  <c r="AH569"/>
  <c r="G583"/>
  <c r="H583" s="1"/>
  <c r="Z583" s="1"/>
  <c r="K583"/>
  <c r="AI583" s="1"/>
  <c r="M583"/>
  <c r="AA583" s="1"/>
  <c r="O583"/>
  <c r="AB583" s="1"/>
  <c r="Q583"/>
  <c r="AC583" s="1"/>
  <c r="U583"/>
  <c r="AF583" s="1"/>
  <c r="Y583"/>
  <c r="AD583"/>
  <c r="AE583"/>
  <c r="AG583"/>
  <c r="AH583"/>
  <c r="G584"/>
  <c r="H584" s="1"/>
  <c r="Z584" s="1"/>
  <c r="K584"/>
  <c r="AI584" s="1"/>
  <c r="M584"/>
  <c r="AA584" s="1"/>
  <c r="O584"/>
  <c r="Q584"/>
  <c r="U584"/>
  <c r="AF584" s="1"/>
  <c r="Y584"/>
  <c r="AB584"/>
  <c r="AC584"/>
  <c r="AD584"/>
  <c r="AE584"/>
  <c r="AG584"/>
  <c r="AH584"/>
  <c r="G585"/>
  <c r="H585" s="1"/>
  <c r="Z585" s="1"/>
  <c r="K585"/>
  <c r="AI585" s="1"/>
  <c r="M585"/>
  <c r="AA585" s="1"/>
  <c r="O585"/>
  <c r="AB585" s="1"/>
  <c r="Q585"/>
  <c r="AC585" s="1"/>
  <c r="U585"/>
  <c r="AF585" s="1"/>
  <c r="Y585"/>
  <c r="AD585"/>
  <c r="AE585"/>
  <c r="AG585"/>
  <c r="AH585"/>
  <c r="G586"/>
  <c r="H586" s="1"/>
  <c r="Z586" s="1"/>
  <c r="K586"/>
  <c r="AI586" s="1"/>
  <c r="M586"/>
  <c r="AA586" s="1"/>
  <c r="O586"/>
  <c r="AB586" s="1"/>
  <c r="Q586"/>
  <c r="AC586" s="1"/>
  <c r="U586"/>
  <c r="AF586" s="1"/>
  <c r="Y586"/>
  <c r="AD586"/>
  <c r="AE586"/>
  <c r="AG586"/>
  <c r="AH586"/>
  <c r="G43"/>
  <c r="H43" s="1"/>
  <c r="Z43" s="1"/>
  <c r="K43"/>
  <c r="AI43" s="1"/>
  <c r="M43"/>
  <c r="AA43" s="1"/>
  <c r="O43"/>
  <c r="Q43"/>
  <c r="AC43" s="1"/>
  <c r="U43"/>
  <c r="AF43" s="1"/>
  <c r="Y43"/>
  <c r="AB43"/>
  <c r="AD43"/>
  <c r="AE43"/>
  <c r="AG43"/>
  <c r="AH43"/>
  <c r="G587"/>
  <c r="H587" s="1"/>
  <c r="Z587" s="1"/>
  <c r="K587"/>
  <c r="AI587" s="1"/>
  <c r="M587"/>
  <c r="AA587" s="1"/>
  <c r="O587"/>
  <c r="Q587"/>
  <c r="U587"/>
  <c r="AF587" s="1"/>
  <c r="Y587"/>
  <c r="AB587"/>
  <c r="AC587"/>
  <c r="AD587"/>
  <c r="AE587"/>
  <c r="AG587"/>
  <c r="AH587"/>
  <c r="G588"/>
  <c r="H588" s="1"/>
  <c r="Z588" s="1"/>
  <c r="K588"/>
  <c r="AI588" s="1"/>
  <c r="M588"/>
  <c r="AA588" s="1"/>
  <c r="O588"/>
  <c r="AB588" s="1"/>
  <c r="Q588"/>
  <c r="AC588" s="1"/>
  <c r="U588"/>
  <c r="AF588" s="1"/>
  <c r="Y588"/>
  <c r="AD588"/>
  <c r="AE588"/>
  <c r="AG588"/>
  <c r="AH588"/>
  <c r="G639"/>
  <c r="H639" s="1"/>
  <c r="Z639" s="1"/>
  <c r="K639"/>
  <c r="AI639" s="1"/>
  <c r="M639"/>
  <c r="AA639" s="1"/>
  <c r="O639"/>
  <c r="AB639" s="1"/>
  <c r="Q639"/>
  <c r="AC639" s="1"/>
  <c r="U639"/>
  <c r="Y639"/>
  <c r="AD639"/>
  <c r="AE639"/>
  <c r="AF639"/>
  <c r="AG639"/>
  <c r="AH639"/>
  <c r="G51"/>
  <c r="H51" s="1"/>
  <c r="Z51" s="1"/>
  <c r="K51"/>
  <c r="AI51" s="1"/>
  <c r="M51"/>
  <c r="AA51" s="1"/>
  <c r="O51"/>
  <c r="AB51" s="1"/>
  <c r="Q51"/>
  <c r="AC51" s="1"/>
  <c r="U51"/>
  <c r="Y51"/>
  <c r="AD51"/>
  <c r="AE51"/>
  <c r="AF51"/>
  <c r="AG51"/>
  <c r="AH51"/>
  <c r="G653"/>
  <c r="H653" s="1"/>
  <c r="Z653" s="1"/>
  <c r="K653"/>
  <c r="AI653" s="1"/>
  <c r="M653"/>
  <c r="AA653" s="1"/>
  <c r="O653"/>
  <c r="AB653" s="1"/>
  <c r="Q653"/>
  <c r="AC653" s="1"/>
  <c r="U653"/>
  <c r="AF653" s="1"/>
  <c r="Y653"/>
  <c r="AD653"/>
  <c r="AE653"/>
  <c r="AG653"/>
  <c r="AH653"/>
  <c r="G654"/>
  <c r="H654" s="1"/>
  <c r="Z654" s="1"/>
  <c r="K654"/>
  <c r="AI654" s="1"/>
  <c r="M654"/>
  <c r="AA654" s="1"/>
  <c r="O654"/>
  <c r="Q654"/>
  <c r="U654"/>
  <c r="AF654" s="1"/>
  <c r="Y654"/>
  <c r="AB654"/>
  <c r="AC654"/>
  <c r="AD654"/>
  <c r="AE654"/>
  <c r="AG654"/>
  <c r="AH654"/>
  <c r="G655"/>
  <c r="H655" s="1"/>
  <c r="Z655" s="1"/>
  <c r="K655"/>
  <c r="M655"/>
  <c r="AA655" s="1"/>
  <c r="O655"/>
  <c r="AB655" s="1"/>
  <c r="Q655"/>
  <c r="AC655" s="1"/>
  <c r="U655"/>
  <c r="Y655"/>
  <c r="AD655"/>
  <c r="AE655"/>
  <c r="AF655"/>
  <c r="AG655"/>
  <c r="AH655"/>
  <c r="AI655"/>
  <c r="G662"/>
  <c r="H662" s="1"/>
  <c r="Z662" s="1"/>
  <c r="K662"/>
  <c r="AI662" s="1"/>
  <c r="M662"/>
  <c r="AA662" s="1"/>
  <c r="O662"/>
  <c r="AB662" s="1"/>
  <c r="Q662"/>
  <c r="AC662" s="1"/>
  <c r="U662"/>
  <c r="AF662" s="1"/>
  <c r="Y662"/>
  <c r="AD662"/>
  <c r="AE662"/>
  <c r="AG662"/>
  <c r="AH662"/>
  <c r="G55"/>
  <c r="H55" s="1"/>
  <c r="Z55" s="1"/>
  <c r="K55"/>
  <c r="AI55" s="1"/>
  <c r="M55"/>
  <c r="AA55" s="1"/>
  <c r="O55"/>
  <c r="Q55"/>
  <c r="AC55" s="1"/>
  <c r="U55"/>
  <c r="AF55" s="1"/>
  <c r="Y55"/>
  <c r="AB55"/>
  <c r="AD55"/>
  <c r="AE55"/>
  <c r="AG55"/>
  <c r="AH55"/>
  <c r="G32"/>
  <c r="H32" s="1"/>
  <c r="Z32" s="1"/>
  <c r="K32"/>
  <c r="AI32" s="1"/>
  <c r="M32"/>
  <c r="AA32" s="1"/>
  <c r="O32"/>
  <c r="AB32" s="1"/>
  <c r="Q32"/>
  <c r="AC32" s="1"/>
  <c r="U32"/>
  <c r="AF32" s="1"/>
  <c r="Y32"/>
  <c r="AD32"/>
  <c r="AE32"/>
  <c r="AG32"/>
  <c r="AH32"/>
  <c r="G542"/>
  <c r="H542" s="1"/>
  <c r="Z542" s="1"/>
  <c r="K542"/>
  <c r="AI542" s="1"/>
  <c r="M542"/>
  <c r="AA542" s="1"/>
  <c r="O542"/>
  <c r="AB542" s="1"/>
  <c r="Q542"/>
  <c r="AC542" s="1"/>
  <c r="U542"/>
  <c r="Y542"/>
  <c r="AD542"/>
  <c r="AE542"/>
  <c r="AF542"/>
  <c r="AG542"/>
  <c r="AH542"/>
  <c r="G543"/>
  <c r="H543" s="1"/>
  <c r="Z543" s="1"/>
  <c r="K543"/>
  <c r="AI543" s="1"/>
  <c r="M543"/>
  <c r="AA543" s="1"/>
  <c r="O543"/>
  <c r="AB543" s="1"/>
  <c r="Q543"/>
  <c r="AC543" s="1"/>
  <c r="U543"/>
  <c r="AF543" s="1"/>
  <c r="Y543"/>
  <c r="AD543"/>
  <c r="AE543"/>
  <c r="AG543"/>
  <c r="AH543"/>
  <c r="G36"/>
  <c r="H36" s="1"/>
  <c r="Z36" s="1"/>
  <c r="K36"/>
  <c r="AI36" s="1"/>
  <c r="M36"/>
  <c r="AA36" s="1"/>
  <c r="O36"/>
  <c r="AB36" s="1"/>
  <c r="Q36"/>
  <c r="AC36" s="1"/>
  <c r="U36"/>
  <c r="AF36" s="1"/>
  <c r="Y36"/>
  <c r="AD36"/>
  <c r="AE36"/>
  <c r="AG36"/>
  <c r="AH36"/>
  <c r="G556"/>
  <c r="H556" s="1"/>
  <c r="Z556" s="1"/>
  <c r="K556"/>
  <c r="AI556" s="1"/>
  <c r="M556"/>
  <c r="AA556" s="1"/>
  <c r="O556"/>
  <c r="Q556"/>
  <c r="U556"/>
  <c r="AF556" s="1"/>
  <c r="Y556"/>
  <c r="AB556"/>
  <c r="AC556"/>
  <c r="AD556"/>
  <c r="AE556"/>
  <c r="AG556"/>
  <c r="AH556"/>
  <c r="G557"/>
  <c r="H557" s="1"/>
  <c r="Z557" s="1"/>
  <c r="K557"/>
  <c r="AI557" s="1"/>
  <c r="M557"/>
  <c r="AA557" s="1"/>
  <c r="O557"/>
  <c r="AB557" s="1"/>
  <c r="Q557"/>
  <c r="AC557" s="1"/>
  <c r="U557"/>
  <c r="Y557"/>
  <c r="AD557"/>
  <c r="AE557"/>
  <c r="AF557"/>
  <c r="AG557"/>
  <c r="AH557"/>
  <c r="G409"/>
  <c r="H409" s="1"/>
  <c r="Z409" s="1"/>
  <c r="K409"/>
  <c r="AI409" s="1"/>
  <c r="M409"/>
  <c r="AA409" s="1"/>
  <c r="O409"/>
  <c r="AB409" s="1"/>
  <c r="Q409"/>
  <c r="AC409" s="1"/>
  <c r="U409"/>
  <c r="Y409"/>
  <c r="AD409"/>
  <c r="AE409"/>
  <c r="AF409"/>
  <c r="AG409"/>
  <c r="AH409"/>
  <c r="G575"/>
  <c r="H575" s="1"/>
  <c r="Z575" s="1"/>
  <c r="K575"/>
  <c r="M575"/>
  <c r="AA575" s="1"/>
  <c r="O575"/>
  <c r="AB575" s="1"/>
  <c r="Q575"/>
  <c r="AC575" s="1"/>
  <c r="U575"/>
  <c r="AF575" s="1"/>
  <c r="Y575"/>
  <c r="AD575"/>
  <c r="AE575"/>
  <c r="AG575"/>
  <c r="AH575"/>
  <c r="AI575"/>
  <c r="G576"/>
  <c r="H576" s="1"/>
  <c r="Z576" s="1"/>
  <c r="K576"/>
  <c r="AI576" s="1"/>
  <c r="M576"/>
  <c r="AA576" s="1"/>
  <c r="O576"/>
  <c r="AB576" s="1"/>
  <c r="Q576"/>
  <c r="U576"/>
  <c r="AF576" s="1"/>
  <c r="Y576"/>
  <c r="AC576"/>
  <c r="AD576"/>
  <c r="AE576"/>
  <c r="AG576"/>
  <c r="AH576"/>
  <c r="G578"/>
  <c r="H578" s="1"/>
  <c r="Z578" s="1"/>
  <c r="K578"/>
  <c r="AI578" s="1"/>
  <c r="M578"/>
  <c r="AA578" s="1"/>
  <c r="O578"/>
  <c r="AB578" s="1"/>
  <c r="Q578"/>
  <c r="AC578" s="1"/>
  <c r="U578"/>
  <c r="Y578"/>
  <c r="AD578"/>
  <c r="AE578"/>
  <c r="AF578"/>
  <c r="AG578"/>
  <c r="AH578"/>
  <c r="G579"/>
  <c r="H579" s="1"/>
  <c r="Z579" s="1"/>
  <c r="K579"/>
  <c r="AI579" s="1"/>
  <c r="M579"/>
  <c r="AA579" s="1"/>
  <c r="O579"/>
  <c r="AB579" s="1"/>
  <c r="Q579"/>
  <c r="AC579" s="1"/>
  <c r="U579"/>
  <c r="AF579" s="1"/>
  <c r="Y579"/>
  <c r="AD579"/>
  <c r="AE579"/>
  <c r="AG579"/>
  <c r="AH579"/>
  <c r="G44"/>
  <c r="H44" s="1"/>
  <c r="Z44" s="1"/>
  <c r="K44"/>
  <c r="M44"/>
  <c r="AA44" s="1"/>
  <c r="O44"/>
  <c r="Q44"/>
  <c r="U44"/>
  <c r="AF44" s="1"/>
  <c r="Y44"/>
  <c r="AB44"/>
  <c r="AC44"/>
  <c r="AD44"/>
  <c r="AE44"/>
  <c r="AG44"/>
  <c r="AH44"/>
  <c r="AI44"/>
  <c r="G52"/>
  <c r="H52" s="1"/>
  <c r="Z52" s="1"/>
  <c r="K52"/>
  <c r="AI52" s="1"/>
  <c r="M52"/>
  <c r="AA52" s="1"/>
  <c r="O52"/>
  <c r="Q52"/>
  <c r="U52"/>
  <c r="AF52" s="1"/>
  <c r="Y52"/>
  <c r="AB52"/>
  <c r="AC52"/>
  <c r="AD52"/>
  <c r="AE52"/>
  <c r="AG52"/>
  <c r="AH52"/>
  <c r="G53"/>
  <c r="H53" s="1"/>
  <c r="Z53" s="1"/>
  <c r="K53"/>
  <c r="AI53" s="1"/>
  <c r="M53"/>
  <c r="AA53" s="1"/>
  <c r="O53"/>
  <c r="AB53" s="1"/>
  <c r="Q53"/>
  <c r="AC53" s="1"/>
  <c r="U53"/>
  <c r="AF53" s="1"/>
  <c r="Y53"/>
  <c r="AD53"/>
  <c r="AE53"/>
  <c r="AG53"/>
  <c r="AH53"/>
  <c r="G516"/>
  <c r="H516" s="1"/>
  <c r="Z516" s="1"/>
  <c r="K516"/>
  <c r="AI516" s="1"/>
  <c r="M516"/>
  <c r="AA516" s="1"/>
  <c r="O516"/>
  <c r="AB516" s="1"/>
  <c r="Q516"/>
  <c r="AC516" s="1"/>
  <c r="U516"/>
  <c r="AF516" s="1"/>
  <c r="Y516"/>
  <c r="AD516"/>
  <c r="AE516"/>
  <c r="AG516"/>
  <c r="AH516"/>
  <c r="G564"/>
  <c r="H564" s="1"/>
  <c r="Z564" s="1"/>
  <c r="K564"/>
  <c r="AI564" s="1"/>
  <c r="M564"/>
  <c r="AA564" s="1"/>
  <c r="O564"/>
  <c r="Q564"/>
  <c r="AC564" s="1"/>
  <c r="U564"/>
  <c r="AF564" s="1"/>
  <c r="Y564"/>
  <c r="AB564"/>
  <c r="AD564"/>
  <c r="AE564"/>
  <c r="AG564"/>
  <c r="AH564"/>
  <c r="G565"/>
  <c r="H565" s="1"/>
  <c r="Z565" s="1"/>
  <c r="K565"/>
  <c r="AI565" s="1"/>
  <c r="M565"/>
  <c r="AA565" s="1"/>
  <c r="O565"/>
  <c r="AB565" s="1"/>
  <c r="Q565"/>
  <c r="AC565" s="1"/>
  <c r="U565"/>
  <c r="AF565" s="1"/>
  <c r="Y565"/>
  <c r="AD565"/>
  <c r="AE565"/>
  <c r="AG565"/>
  <c r="AH565"/>
  <c r="G566"/>
  <c r="H566" s="1"/>
  <c r="Z566" s="1"/>
  <c r="K566"/>
  <c r="AI566" s="1"/>
  <c r="M566"/>
  <c r="AA566" s="1"/>
  <c r="O566"/>
  <c r="AB566" s="1"/>
  <c r="Q566"/>
  <c r="AC566" s="1"/>
  <c r="U566"/>
  <c r="Y566"/>
  <c r="AD566"/>
  <c r="AE566"/>
  <c r="AF566"/>
  <c r="AG566"/>
  <c r="AH566"/>
  <c r="G570"/>
  <c r="H570" s="1"/>
  <c r="Z570" s="1"/>
  <c r="K570"/>
  <c r="AI570" s="1"/>
  <c r="M570"/>
  <c r="AA570" s="1"/>
  <c r="O570"/>
  <c r="AB570" s="1"/>
  <c r="Q570"/>
  <c r="AC570" s="1"/>
  <c r="U570"/>
  <c r="AF570" s="1"/>
  <c r="Y570"/>
  <c r="AD570"/>
  <c r="AE570"/>
  <c r="AG570"/>
  <c r="AH570"/>
  <c r="G493"/>
  <c r="H493" s="1"/>
  <c r="Z493" s="1"/>
  <c r="K493"/>
  <c r="AI493" s="1"/>
  <c r="M493"/>
  <c r="AA493" s="1"/>
  <c r="O493"/>
  <c r="AB493" s="1"/>
  <c r="Q493"/>
  <c r="AC493" s="1"/>
  <c r="U493"/>
  <c r="AF493" s="1"/>
  <c r="Y493"/>
  <c r="AD493"/>
  <c r="AE493"/>
  <c r="AG493"/>
  <c r="AH493"/>
  <c r="G563"/>
  <c r="H563" s="1"/>
  <c r="Z563" s="1"/>
  <c r="M563"/>
  <c r="AA563" s="1"/>
  <c r="O563"/>
  <c r="AB563" s="1"/>
  <c r="Q563"/>
  <c r="AC563" s="1"/>
  <c r="U563"/>
  <c r="AF563" s="1"/>
  <c r="Y563"/>
  <c r="AD563"/>
  <c r="AE563"/>
  <c r="AG563"/>
  <c r="AH563"/>
  <c r="AI563"/>
  <c r="G589"/>
  <c r="H589" s="1"/>
  <c r="Z589" s="1"/>
  <c r="K589"/>
  <c r="AI589" s="1"/>
  <c r="M589"/>
  <c r="AA589" s="1"/>
  <c r="O589"/>
  <c r="AB589" s="1"/>
  <c r="Q589"/>
  <c r="AC589" s="1"/>
  <c r="U589"/>
  <c r="Y589"/>
  <c r="AD589"/>
  <c r="AE589"/>
  <c r="AF589"/>
  <c r="AG589"/>
  <c r="AH589"/>
  <c r="G567"/>
  <c r="H567" s="1"/>
  <c r="Z567" s="1"/>
  <c r="M567"/>
  <c r="AA567" s="1"/>
  <c r="O567"/>
  <c r="AB567" s="1"/>
  <c r="Q567"/>
  <c r="AC567" s="1"/>
  <c r="U567"/>
  <c r="AF567" s="1"/>
  <c r="Y567"/>
  <c r="AD567"/>
  <c r="AE567"/>
  <c r="AG567"/>
  <c r="AH567"/>
  <c r="AI567"/>
  <c r="G577"/>
  <c r="H577" s="1"/>
  <c r="Z577" s="1"/>
  <c r="M577"/>
  <c r="AA577" s="1"/>
  <c r="O577"/>
  <c r="AB577" s="1"/>
  <c r="Q577"/>
  <c r="AC577" s="1"/>
  <c r="U577"/>
  <c r="AF577" s="1"/>
  <c r="Y577"/>
  <c r="AD577"/>
  <c r="AE577"/>
  <c r="AG577"/>
  <c r="AH577"/>
  <c r="AI577"/>
  <c r="G591"/>
  <c r="H591" s="1"/>
  <c r="Z591" s="1"/>
  <c r="K591"/>
  <c r="AI591" s="1"/>
  <c r="M591"/>
  <c r="AA591" s="1"/>
  <c r="O591"/>
  <c r="Q591"/>
  <c r="AC591" s="1"/>
  <c r="U591"/>
  <c r="AF591" s="1"/>
  <c r="Y591"/>
  <c r="AB591"/>
  <c r="AD591"/>
  <c r="AE591"/>
  <c r="AG591"/>
  <c r="AH591"/>
  <c r="G592"/>
  <c r="H592" s="1"/>
  <c r="Z592" s="1"/>
  <c r="K592"/>
  <c r="AI592" s="1"/>
  <c r="M592"/>
  <c r="AA592" s="1"/>
  <c r="O592"/>
  <c r="AB592" s="1"/>
  <c r="Q592"/>
  <c r="AC592" s="1"/>
  <c r="U592"/>
  <c r="AF592" s="1"/>
  <c r="Y592"/>
  <c r="AD592"/>
  <c r="AE592"/>
  <c r="AG592"/>
  <c r="AH592"/>
  <c r="G41"/>
  <c r="H41" s="1"/>
  <c r="Z41" s="1"/>
  <c r="M41"/>
  <c r="AA41" s="1"/>
  <c r="O41"/>
  <c r="AB41" s="1"/>
  <c r="Q41"/>
  <c r="AC41" s="1"/>
  <c r="U41"/>
  <c r="AF41" s="1"/>
  <c r="Y41"/>
  <c r="AD41"/>
  <c r="AE41"/>
  <c r="AG41"/>
  <c r="AH41"/>
  <c r="AI41"/>
  <c r="G593"/>
  <c r="H593" s="1"/>
  <c r="Z593" s="1"/>
  <c r="K593"/>
  <c r="AI593" s="1"/>
  <c r="M593"/>
  <c r="AA593" s="1"/>
  <c r="O593"/>
  <c r="Q593"/>
  <c r="AC593" s="1"/>
  <c r="U593"/>
  <c r="AF593" s="1"/>
  <c r="Y593"/>
  <c r="AB593"/>
  <c r="AD593"/>
  <c r="AE593"/>
  <c r="AG593"/>
  <c r="AH593"/>
  <c r="G594"/>
  <c r="H594" s="1"/>
  <c r="Z594" s="1"/>
  <c r="K594"/>
  <c r="AI594" s="1"/>
  <c r="M594"/>
  <c r="AA594" s="1"/>
  <c r="O594"/>
  <c r="Q594"/>
  <c r="U594"/>
  <c r="AF594" s="1"/>
  <c r="Y594"/>
  <c r="AB594"/>
  <c r="AC594"/>
  <c r="AD594"/>
  <c r="AE594"/>
  <c r="AG594"/>
  <c r="AH594"/>
  <c r="G595"/>
  <c r="H595" s="1"/>
  <c r="Z595" s="1"/>
  <c r="K595"/>
  <c r="AI595" s="1"/>
  <c r="M595"/>
  <c r="AA595" s="1"/>
  <c r="O595"/>
  <c r="AB595" s="1"/>
  <c r="Q595"/>
  <c r="AC595" s="1"/>
  <c r="U595"/>
  <c r="Y595"/>
  <c r="AD595"/>
  <c r="AE595"/>
  <c r="AF595"/>
  <c r="AG595"/>
  <c r="AH595"/>
  <c r="G15"/>
  <c r="H15" s="1"/>
  <c r="Z15" s="1"/>
  <c r="M15"/>
  <c r="AA15" s="1"/>
  <c r="O15"/>
  <c r="AB15" s="1"/>
  <c r="Q15"/>
  <c r="AC15" s="1"/>
  <c r="U15"/>
  <c r="AF15" s="1"/>
  <c r="Y15"/>
  <c r="AD15"/>
  <c r="AE15"/>
  <c r="AG15"/>
  <c r="AH15"/>
  <c r="AI15"/>
  <c r="G42"/>
  <c r="H42" s="1"/>
  <c r="Z42" s="1"/>
  <c r="M42"/>
  <c r="AA42" s="1"/>
  <c r="O42"/>
  <c r="AB42" s="1"/>
  <c r="Q42"/>
  <c r="AC42" s="1"/>
  <c r="U42"/>
  <c r="AF42" s="1"/>
  <c r="Y42"/>
  <c r="AD42"/>
  <c r="AE42"/>
  <c r="AG42"/>
  <c r="AH42"/>
  <c r="AI42"/>
  <c r="G605"/>
  <c r="H605" s="1"/>
  <c r="Z605" s="1"/>
  <c r="K605"/>
  <c r="AI605" s="1"/>
  <c r="M605"/>
  <c r="AA605" s="1"/>
  <c r="O605"/>
  <c r="AB605" s="1"/>
  <c r="Q605"/>
  <c r="AC605" s="1"/>
  <c r="U605"/>
  <c r="AF605" s="1"/>
  <c r="Y605"/>
  <c r="AD605"/>
  <c r="AE605"/>
  <c r="AG605"/>
  <c r="AH605"/>
  <c r="G582"/>
  <c r="H582" s="1"/>
  <c r="Z582" s="1"/>
  <c r="M582"/>
  <c r="AA582" s="1"/>
  <c r="O582"/>
  <c r="AB582" s="1"/>
  <c r="Q582"/>
  <c r="AC582" s="1"/>
  <c r="U582"/>
  <c r="AF582" s="1"/>
  <c r="Y582"/>
  <c r="AD582"/>
  <c r="AE582"/>
  <c r="AG582"/>
  <c r="AH582"/>
  <c r="AI582"/>
  <c r="G606"/>
  <c r="H606" s="1"/>
  <c r="Z606" s="1"/>
  <c r="K606"/>
  <c r="AI606" s="1"/>
  <c r="M606"/>
  <c r="AA606" s="1"/>
  <c r="O606"/>
  <c r="AB606" s="1"/>
  <c r="Q606"/>
  <c r="AC606" s="1"/>
  <c r="U606"/>
  <c r="AF606" s="1"/>
  <c r="Y606"/>
  <c r="AD606"/>
  <c r="AE606"/>
  <c r="AG606"/>
  <c r="AH606"/>
  <c r="G596"/>
  <c r="H596" s="1"/>
  <c r="Z596" s="1"/>
  <c r="M596"/>
  <c r="AA596" s="1"/>
  <c r="O596"/>
  <c r="AB596" s="1"/>
  <c r="Q596"/>
  <c r="AC596" s="1"/>
  <c r="U596"/>
  <c r="AF596" s="1"/>
  <c r="Y596"/>
  <c r="AD596"/>
  <c r="AE596"/>
  <c r="AG596"/>
  <c r="AH596"/>
  <c r="AI596"/>
  <c r="G597"/>
  <c r="H597" s="1"/>
  <c r="Z597" s="1"/>
  <c r="M597"/>
  <c r="AA597" s="1"/>
  <c r="O597"/>
  <c r="AB597" s="1"/>
  <c r="Q597"/>
  <c r="AC597" s="1"/>
  <c r="U597"/>
  <c r="AF597" s="1"/>
  <c r="Y597"/>
  <c r="AD597"/>
  <c r="AE597"/>
  <c r="AG597"/>
  <c r="AH597"/>
  <c r="AI597"/>
  <c r="G39"/>
  <c r="H39" s="1"/>
  <c r="Z39" s="1"/>
  <c r="K39"/>
  <c r="AI39" s="1"/>
  <c r="M39"/>
  <c r="AA39" s="1"/>
  <c r="O39"/>
  <c r="Q39"/>
  <c r="AC39" s="1"/>
  <c r="U39"/>
  <c r="AF39" s="1"/>
  <c r="Y39"/>
  <c r="AB39"/>
  <c r="AD39"/>
  <c r="AE39"/>
  <c r="AG39"/>
  <c r="AH39"/>
  <c r="G601"/>
  <c r="H601" s="1"/>
  <c r="Z601" s="1"/>
  <c r="M601"/>
  <c r="AA601" s="1"/>
  <c r="O601"/>
  <c r="AB601" s="1"/>
  <c r="Q601"/>
  <c r="AC601" s="1"/>
  <c r="U601"/>
  <c r="AF601" s="1"/>
  <c r="Y601"/>
  <c r="AD601"/>
  <c r="AE601"/>
  <c r="AG601"/>
  <c r="AH601"/>
  <c r="AI601"/>
  <c r="G40"/>
  <c r="H40" s="1"/>
  <c r="Z40" s="1"/>
  <c r="K40"/>
  <c r="AI40" s="1"/>
  <c r="M40"/>
  <c r="AA40" s="1"/>
  <c r="O40"/>
  <c r="AB40" s="1"/>
  <c r="Q40"/>
  <c r="AC40" s="1"/>
  <c r="U40"/>
  <c r="Y40"/>
  <c r="AD40"/>
  <c r="AE40"/>
  <c r="AF40"/>
  <c r="AG40"/>
  <c r="AH40"/>
  <c r="G607"/>
  <c r="H607" s="1"/>
  <c r="Z607" s="1"/>
  <c r="K607"/>
  <c r="AI607" s="1"/>
  <c r="M607"/>
  <c r="AA607" s="1"/>
  <c r="O607"/>
  <c r="AB607" s="1"/>
  <c r="Q607"/>
  <c r="AC607" s="1"/>
  <c r="U607"/>
  <c r="Y607"/>
  <c r="AD607"/>
  <c r="AE607"/>
  <c r="AF607"/>
  <c r="AG607"/>
  <c r="AH607"/>
  <c r="G608"/>
  <c r="H608" s="1"/>
  <c r="Z608" s="1"/>
  <c r="M608"/>
  <c r="AA608" s="1"/>
  <c r="O608"/>
  <c r="AB608" s="1"/>
  <c r="Q608"/>
  <c r="AC608" s="1"/>
  <c r="U608"/>
  <c r="AF608" s="1"/>
  <c r="Y608"/>
  <c r="AD608"/>
  <c r="AE608"/>
  <c r="AG608"/>
  <c r="AH608"/>
  <c r="AI608"/>
  <c r="G619"/>
  <c r="H619" s="1"/>
  <c r="Z619" s="1"/>
  <c r="M619"/>
  <c r="AA619" s="1"/>
  <c r="O619"/>
  <c r="AB619" s="1"/>
  <c r="Q619"/>
  <c r="AC619" s="1"/>
  <c r="U619"/>
  <c r="AF619" s="1"/>
  <c r="Y619"/>
  <c r="AD619"/>
  <c r="AE619"/>
  <c r="AG619"/>
  <c r="AH619"/>
  <c r="AI619"/>
  <c r="G620"/>
  <c r="H620"/>
  <c r="Z620" s="1"/>
  <c r="M620"/>
  <c r="AA620" s="1"/>
  <c r="O620"/>
  <c r="AB620" s="1"/>
  <c r="Q620"/>
  <c r="U620"/>
  <c r="AF620" s="1"/>
  <c r="Y620"/>
  <c r="AC620"/>
  <c r="AD620"/>
  <c r="AE620"/>
  <c r="AG620"/>
  <c r="AH620"/>
  <c r="AI620"/>
  <c r="G625"/>
  <c r="H625" s="1"/>
  <c r="Z625" s="1"/>
  <c r="M625"/>
  <c r="AA625" s="1"/>
  <c r="O625"/>
  <c r="AB625" s="1"/>
  <c r="Q625"/>
  <c r="AC625" s="1"/>
  <c r="U625"/>
  <c r="AF625" s="1"/>
  <c r="Y625"/>
  <c r="AD625"/>
  <c r="AE625"/>
  <c r="AG625"/>
  <c r="AH625"/>
  <c r="AI625"/>
  <c r="G590"/>
  <c r="H590"/>
  <c r="Z590" s="1"/>
  <c r="K590"/>
  <c r="AI590" s="1"/>
  <c r="M590"/>
  <c r="AA590" s="1"/>
  <c r="O590"/>
  <c r="Q590"/>
  <c r="AC590" s="1"/>
  <c r="U590"/>
  <c r="AF590" s="1"/>
  <c r="Y590"/>
  <c r="AB590"/>
  <c r="AD590"/>
  <c r="AE590"/>
  <c r="AG590"/>
  <c r="AH590"/>
  <c r="G47"/>
  <c r="H47" s="1"/>
  <c r="Z47" s="1"/>
  <c r="M47"/>
  <c r="AA47" s="1"/>
  <c r="O47"/>
  <c r="AB47" s="1"/>
  <c r="Q47"/>
  <c r="AC47" s="1"/>
  <c r="U47"/>
  <c r="AF47" s="1"/>
  <c r="Y47"/>
  <c r="AD47"/>
  <c r="AE47"/>
  <c r="AG47"/>
  <c r="AH47"/>
  <c r="AI47"/>
  <c r="G609"/>
  <c r="H609" s="1"/>
  <c r="Z609" s="1"/>
  <c r="K609"/>
  <c r="AI609" s="1"/>
  <c r="M609"/>
  <c r="AA609" s="1"/>
  <c r="O609"/>
  <c r="AB609" s="1"/>
  <c r="Q609"/>
  <c r="AC609" s="1"/>
  <c r="U609"/>
  <c r="AF609" s="1"/>
  <c r="Y609"/>
  <c r="AD609"/>
  <c r="AE609"/>
  <c r="AG609"/>
  <c r="AH609"/>
  <c r="G610"/>
  <c r="H610" s="1"/>
  <c r="Z610" s="1"/>
  <c r="K610"/>
  <c r="AI610" s="1"/>
  <c r="M610"/>
  <c r="AA610" s="1"/>
  <c r="O610"/>
  <c r="AB610" s="1"/>
  <c r="Q610"/>
  <c r="AC610" s="1"/>
  <c r="U610"/>
  <c r="AF610" s="1"/>
  <c r="Y610"/>
  <c r="AD610"/>
  <c r="AE610"/>
  <c r="AG610"/>
  <c r="AH610"/>
  <c r="G611"/>
  <c r="H611" s="1"/>
  <c r="Z611" s="1"/>
  <c r="K611"/>
  <c r="AI611" s="1"/>
  <c r="M611"/>
  <c r="AA611" s="1"/>
  <c r="O611"/>
  <c r="Q611"/>
  <c r="U611"/>
  <c r="AF611" s="1"/>
  <c r="Y611"/>
  <c r="AB611"/>
  <c r="AC611"/>
  <c r="AD611"/>
  <c r="AE611"/>
  <c r="AG611"/>
  <c r="AH611"/>
  <c r="G612"/>
  <c r="H612" s="1"/>
  <c r="Z612" s="1"/>
  <c r="K612"/>
  <c r="AI612" s="1"/>
  <c r="M612"/>
  <c r="AA612" s="1"/>
  <c r="O612"/>
  <c r="AB612" s="1"/>
  <c r="Q612"/>
  <c r="AC612" s="1"/>
  <c r="U612"/>
  <c r="AF612" s="1"/>
  <c r="Y612"/>
  <c r="AD612"/>
  <c r="AE612"/>
  <c r="AG612"/>
  <c r="AH612"/>
  <c r="G626"/>
  <c r="H626" s="1"/>
  <c r="Z626" s="1"/>
  <c r="M626"/>
  <c r="AA626" s="1"/>
  <c r="O626"/>
  <c r="AB626" s="1"/>
  <c r="Q626"/>
  <c r="AC626" s="1"/>
  <c r="U626"/>
  <c r="AF626" s="1"/>
  <c r="Y626"/>
  <c r="AD626"/>
  <c r="AE626"/>
  <c r="AG626"/>
  <c r="AH626"/>
  <c r="AI626"/>
  <c r="G598"/>
  <c r="H598" s="1"/>
  <c r="Z598" s="1"/>
  <c r="K598"/>
  <c r="AI598" s="1"/>
  <c r="M598"/>
  <c r="AA598" s="1"/>
  <c r="O598"/>
  <c r="Q598"/>
  <c r="U598"/>
  <c r="AF598" s="1"/>
  <c r="Y598"/>
  <c r="AB598"/>
  <c r="AC598"/>
  <c r="AD598"/>
  <c r="AE598"/>
  <c r="AG598"/>
  <c r="AH598"/>
  <c r="G633"/>
  <c r="H633" s="1"/>
  <c r="Z633" s="1"/>
  <c r="M633"/>
  <c r="AA633" s="1"/>
  <c r="O633"/>
  <c r="AB633" s="1"/>
  <c r="Q633"/>
  <c r="AC633" s="1"/>
  <c r="U633"/>
  <c r="Y633"/>
  <c r="AD633"/>
  <c r="AE633"/>
  <c r="AF633"/>
  <c r="AG633"/>
  <c r="AH633"/>
  <c r="AI633"/>
  <c r="G638"/>
  <c r="H638" s="1"/>
  <c r="Z638" s="1"/>
  <c r="M638"/>
  <c r="AA638" s="1"/>
  <c r="O638"/>
  <c r="AB638" s="1"/>
  <c r="Q638"/>
  <c r="AC638" s="1"/>
  <c r="U638"/>
  <c r="AF638" s="1"/>
  <c r="Y638"/>
  <c r="AD638"/>
  <c r="AE638"/>
  <c r="AG638"/>
  <c r="AH638"/>
  <c r="AI638"/>
  <c r="G627"/>
  <c r="H627" s="1"/>
  <c r="Z627" s="1"/>
  <c r="K627"/>
  <c r="AI627" s="1"/>
  <c r="M627"/>
  <c r="AA627" s="1"/>
  <c r="O627"/>
  <c r="AB627" s="1"/>
  <c r="Q627"/>
  <c r="AC627" s="1"/>
  <c r="U627"/>
  <c r="AF627" s="1"/>
  <c r="Y627"/>
  <c r="AD627"/>
  <c r="AE627"/>
  <c r="AG627"/>
  <c r="AH627"/>
  <c r="G46"/>
  <c r="H46" s="1"/>
  <c r="Z46" s="1"/>
  <c r="K46"/>
  <c r="AI46" s="1"/>
  <c r="M46"/>
  <c r="AA46" s="1"/>
  <c r="O46"/>
  <c r="AB46" s="1"/>
  <c r="Q46"/>
  <c r="AC46" s="1"/>
  <c r="U46"/>
  <c r="Y46"/>
  <c r="AD46"/>
  <c r="AE46"/>
  <c r="AF46"/>
  <c r="AG46"/>
  <c r="AH46"/>
  <c r="G640"/>
  <c r="H640" s="1"/>
  <c r="Z640" s="1"/>
  <c r="M640"/>
  <c r="AA640" s="1"/>
  <c r="O640"/>
  <c r="AB640" s="1"/>
  <c r="Q640"/>
  <c r="AC640" s="1"/>
  <c r="U640"/>
  <c r="AF640" s="1"/>
  <c r="Y640"/>
  <c r="AD640"/>
  <c r="AE640"/>
  <c r="AG640"/>
  <c r="AH640"/>
  <c r="AI640"/>
  <c r="G641"/>
  <c r="H641" s="1"/>
  <c r="Z641" s="1"/>
  <c r="M641"/>
  <c r="AA641" s="1"/>
  <c r="O641"/>
  <c r="AB641" s="1"/>
  <c r="Q641"/>
  <c r="AC641" s="1"/>
  <c r="U641"/>
  <c r="AF641" s="1"/>
  <c r="Y641"/>
  <c r="AD641"/>
  <c r="AE641"/>
  <c r="AG641"/>
  <c r="AH641"/>
  <c r="AI641"/>
  <c r="G656"/>
  <c r="H656" s="1"/>
  <c r="Z656" s="1"/>
  <c r="M656"/>
  <c r="AA656" s="1"/>
  <c r="O656"/>
  <c r="AB656" s="1"/>
  <c r="Q656"/>
  <c r="AC656" s="1"/>
  <c r="U656"/>
  <c r="AF656" s="1"/>
  <c r="Y656"/>
  <c r="AD656"/>
  <c r="AE656"/>
  <c r="AG656"/>
  <c r="AH656"/>
  <c r="AI656"/>
  <c r="G628"/>
  <c r="H628" s="1"/>
  <c r="Z628" s="1"/>
  <c r="K628"/>
  <c r="AI628" s="1"/>
  <c r="M628"/>
  <c r="AA628" s="1"/>
  <c r="O628"/>
  <c r="AB628" s="1"/>
  <c r="Q628"/>
  <c r="AC628" s="1"/>
  <c r="U628"/>
  <c r="AF628" s="1"/>
  <c r="Y628"/>
  <c r="AD628"/>
  <c r="AE628"/>
  <c r="AG628"/>
  <c r="AH628"/>
  <c r="G629"/>
  <c r="H629" s="1"/>
  <c r="Z629" s="1"/>
  <c r="K629"/>
  <c r="AI629" s="1"/>
  <c r="M629"/>
  <c r="AA629" s="1"/>
  <c r="O629"/>
  <c r="AB629" s="1"/>
  <c r="Q629"/>
  <c r="AC629" s="1"/>
  <c r="U629"/>
  <c r="AF629" s="1"/>
  <c r="Y629"/>
  <c r="AD629"/>
  <c r="AE629"/>
  <c r="AG629"/>
  <c r="AH629"/>
  <c r="G663"/>
  <c r="H663" s="1"/>
  <c r="Z663" s="1"/>
  <c r="M663"/>
  <c r="AA663" s="1"/>
  <c r="O663"/>
  <c r="AB663" s="1"/>
  <c r="Q663"/>
  <c r="U663"/>
  <c r="AF663" s="1"/>
  <c r="Y663"/>
  <c r="AC663"/>
  <c r="AD663"/>
  <c r="AE663"/>
  <c r="AG663"/>
  <c r="AH663"/>
  <c r="AI663"/>
  <c r="G665"/>
  <c r="H665" s="1"/>
  <c r="Z665" s="1"/>
  <c r="M665"/>
  <c r="AA665" s="1"/>
  <c r="O665"/>
  <c r="AB665" s="1"/>
  <c r="Q665"/>
  <c r="AC665" s="1"/>
  <c r="U665"/>
  <c r="AF665" s="1"/>
  <c r="Y665"/>
  <c r="AD665"/>
  <c r="AE665"/>
  <c r="AG665"/>
  <c r="AH665"/>
  <c r="AI665"/>
  <c r="G49"/>
  <c r="H49" s="1"/>
  <c r="Z49" s="1"/>
  <c r="K49"/>
  <c r="AI49" s="1"/>
  <c r="M49"/>
  <c r="AA49" s="1"/>
  <c r="O49"/>
  <c r="AB49" s="1"/>
  <c r="Q49"/>
  <c r="AC49" s="1"/>
  <c r="U49"/>
  <c r="AF49" s="1"/>
  <c r="Y49"/>
  <c r="AD49"/>
  <c r="AE49"/>
  <c r="AG49"/>
  <c r="AH49"/>
  <c r="G630"/>
  <c r="H630" s="1"/>
  <c r="Z630" s="1"/>
  <c r="K630"/>
  <c r="AI630" s="1"/>
  <c r="M630"/>
  <c r="AA630" s="1"/>
  <c r="O630"/>
  <c r="AB630" s="1"/>
  <c r="Q630"/>
  <c r="AC630" s="1"/>
  <c r="U630"/>
  <c r="AF630" s="1"/>
  <c r="Y630"/>
  <c r="AD630"/>
  <c r="AE630"/>
  <c r="AG630"/>
  <c r="AH630"/>
  <c r="G50"/>
  <c r="H50" s="1"/>
  <c r="Z50" s="1"/>
  <c r="K50"/>
  <c r="AI50" s="1"/>
  <c r="M50"/>
  <c r="AA50" s="1"/>
  <c r="O50"/>
  <c r="AB50" s="1"/>
  <c r="Q50"/>
  <c r="AC50" s="1"/>
  <c r="U50"/>
  <c r="Y50"/>
  <c r="AD50"/>
  <c r="AE50"/>
  <c r="AF50"/>
  <c r="AG50"/>
  <c r="AH50"/>
  <c r="G631"/>
  <c r="H631" s="1"/>
  <c r="Z631" s="1"/>
  <c r="K631"/>
  <c r="AI631" s="1"/>
  <c r="M631"/>
  <c r="AA631" s="1"/>
  <c r="O631"/>
  <c r="Q631"/>
  <c r="AC631" s="1"/>
  <c r="U631"/>
  <c r="AF631" s="1"/>
  <c r="Y631"/>
  <c r="AB631"/>
  <c r="AD631"/>
  <c r="AE631"/>
  <c r="AG631"/>
  <c r="AH631"/>
  <c r="G644"/>
  <c r="H644" s="1"/>
  <c r="Z644" s="1"/>
  <c r="K644"/>
  <c r="M644"/>
  <c r="AA644" s="1"/>
  <c r="O644"/>
  <c r="AB644" s="1"/>
  <c r="Q644"/>
  <c r="AC644" s="1"/>
  <c r="U644"/>
  <c r="AF644" s="1"/>
  <c r="Y644"/>
  <c r="AD644"/>
  <c r="AE644"/>
  <c r="AG644"/>
  <c r="AH644"/>
  <c r="AI644"/>
  <c r="G664"/>
  <c r="H664" s="1"/>
  <c r="Z664" s="1"/>
  <c r="K664"/>
  <c r="AI664" s="1"/>
  <c r="M664"/>
  <c r="AA664" s="1"/>
  <c r="O664"/>
  <c r="AB664" s="1"/>
  <c r="Q664"/>
  <c r="AC664" s="1"/>
  <c r="U664"/>
  <c r="AF664" s="1"/>
  <c r="Y664"/>
  <c r="AD664"/>
  <c r="AE664"/>
  <c r="AG664"/>
  <c r="AH664"/>
  <c r="G494"/>
  <c r="H494" s="1"/>
  <c r="Z494" s="1"/>
  <c r="K494"/>
  <c r="AI494" s="1"/>
  <c r="M494"/>
  <c r="AA494" s="1"/>
  <c r="O494"/>
  <c r="AB494" s="1"/>
  <c r="Q494"/>
  <c r="AC494" s="1"/>
  <c r="U494"/>
  <c r="AF494" s="1"/>
  <c r="Y494"/>
  <c r="AD494"/>
  <c r="AE494"/>
  <c r="AG494"/>
  <c r="AH494"/>
  <c r="G495"/>
  <c r="H495" s="1"/>
  <c r="Z495" s="1"/>
  <c r="K495"/>
  <c r="AI495" s="1"/>
  <c r="M495"/>
  <c r="AA495" s="1"/>
  <c r="O495"/>
  <c r="AB495" s="1"/>
  <c r="Q495"/>
  <c r="AC495" s="1"/>
  <c r="U495"/>
  <c r="AF495" s="1"/>
  <c r="Y495"/>
  <c r="AD495"/>
  <c r="AE495"/>
  <c r="AG495"/>
  <c r="AH495"/>
  <c r="G25"/>
  <c r="H25" s="1"/>
  <c r="Z25" s="1"/>
  <c r="K25"/>
  <c r="AI25" s="1"/>
  <c r="M25"/>
  <c r="AA25" s="1"/>
  <c r="O25"/>
  <c r="Q25"/>
  <c r="AC25" s="1"/>
  <c r="U25"/>
  <c r="AF25" s="1"/>
  <c r="Y25"/>
  <c r="AB25"/>
  <c r="AD25"/>
  <c r="AE25"/>
  <c r="AG25"/>
  <c r="AH25"/>
  <c r="G337"/>
  <c r="H337" s="1"/>
  <c r="Z337" s="1"/>
  <c r="K337"/>
  <c r="AI337" s="1"/>
  <c r="M337"/>
  <c r="AA337" s="1"/>
  <c r="O337"/>
  <c r="AB337" s="1"/>
  <c r="Q337"/>
  <c r="AC337" s="1"/>
  <c r="U337"/>
  <c r="AF337" s="1"/>
  <c r="Y337"/>
  <c r="AD337"/>
  <c r="AE337"/>
  <c r="AG337"/>
  <c r="AH337"/>
  <c r="G26"/>
  <c r="H26" s="1"/>
  <c r="Z26" s="1"/>
  <c r="K26"/>
  <c r="AI26" s="1"/>
  <c r="M26"/>
  <c r="AA26" s="1"/>
  <c r="O26"/>
  <c r="AB26" s="1"/>
  <c r="Q26"/>
  <c r="AC26" s="1"/>
  <c r="U26"/>
  <c r="Y26"/>
  <c r="AD26"/>
  <c r="AE26"/>
  <c r="AF26"/>
  <c r="AG26"/>
  <c r="AH26"/>
  <c r="G504"/>
  <c r="H504" s="1"/>
  <c r="Z504" s="1"/>
  <c r="K504"/>
  <c r="AI504" s="1"/>
  <c r="M504"/>
  <c r="AA504" s="1"/>
  <c r="O504"/>
  <c r="AB504" s="1"/>
  <c r="Q504"/>
  <c r="AC504" s="1"/>
  <c r="U504"/>
  <c r="AF504" s="1"/>
  <c r="Y504"/>
  <c r="AD504"/>
  <c r="AE504"/>
  <c r="AG504"/>
  <c r="AH504"/>
  <c r="G505"/>
  <c r="H505" s="1"/>
  <c r="Z505" s="1"/>
  <c r="K505"/>
  <c r="AI505" s="1"/>
  <c r="M505"/>
  <c r="AA505" s="1"/>
  <c r="O505"/>
  <c r="AB505" s="1"/>
  <c r="Q505"/>
  <c r="AC505" s="1"/>
  <c r="U505"/>
  <c r="AF505" s="1"/>
  <c r="Y505"/>
  <c r="AD505"/>
  <c r="AE505"/>
  <c r="AG505"/>
  <c r="AH505"/>
  <c r="G506"/>
  <c r="H506" s="1"/>
  <c r="Z506" s="1"/>
  <c r="K506"/>
  <c r="AI506" s="1"/>
  <c r="M506"/>
  <c r="AA506" s="1"/>
  <c r="O506"/>
  <c r="AB506" s="1"/>
  <c r="Q506"/>
  <c r="AC506" s="1"/>
  <c r="U506"/>
  <c r="AF506" s="1"/>
  <c r="Y506"/>
  <c r="AD506"/>
  <c r="AE506"/>
  <c r="AG506"/>
  <c r="AH506"/>
  <c r="G507"/>
  <c r="H507" s="1"/>
  <c r="Z507" s="1"/>
  <c r="K507"/>
  <c r="AI507" s="1"/>
  <c r="M507"/>
  <c r="AA507" s="1"/>
  <c r="O507"/>
  <c r="AB507" s="1"/>
  <c r="Q507"/>
  <c r="AC507" s="1"/>
  <c r="U507"/>
  <c r="AF507" s="1"/>
  <c r="Y507"/>
  <c r="AD507"/>
  <c r="AE507"/>
  <c r="AG507"/>
  <c r="AH507"/>
  <c r="G508"/>
  <c r="H508" s="1"/>
  <c r="Z508" s="1"/>
  <c r="K508"/>
  <c r="AI508" s="1"/>
  <c r="M508"/>
  <c r="AA508" s="1"/>
  <c r="O508"/>
  <c r="AB508" s="1"/>
  <c r="Q508"/>
  <c r="AC508" s="1"/>
  <c r="U508"/>
  <c r="AF508" s="1"/>
  <c r="Y508"/>
  <c r="AD508"/>
  <c r="AE508"/>
  <c r="AG508"/>
  <c r="AH508"/>
  <c r="G509"/>
  <c r="H509" s="1"/>
  <c r="Z509" s="1"/>
  <c r="K509"/>
  <c r="AI509" s="1"/>
  <c r="M509"/>
  <c r="AA509" s="1"/>
  <c r="O509"/>
  <c r="AB509" s="1"/>
  <c r="Q509"/>
  <c r="AC509" s="1"/>
  <c r="U509"/>
  <c r="AF509" s="1"/>
  <c r="Y509"/>
  <c r="AD509"/>
  <c r="AE509"/>
  <c r="AG509"/>
  <c r="AH509"/>
  <c r="G538"/>
  <c r="H538" s="1"/>
  <c r="Z538" s="1"/>
  <c r="K538"/>
  <c r="AI538" s="1"/>
  <c r="M538"/>
  <c r="AA538" s="1"/>
  <c r="O538"/>
  <c r="AB538" s="1"/>
  <c r="Q538"/>
  <c r="AC538" s="1"/>
  <c r="U538"/>
  <c r="AF538" s="1"/>
  <c r="Y538"/>
  <c r="AD538"/>
  <c r="AE538"/>
  <c r="AG538"/>
  <c r="AH538"/>
  <c r="G539"/>
  <c r="H539" s="1"/>
  <c r="Z539" s="1"/>
  <c r="K539"/>
  <c r="AI539" s="1"/>
  <c r="M539"/>
  <c r="AA539" s="1"/>
  <c r="O539"/>
  <c r="AB539" s="1"/>
  <c r="Q539"/>
  <c r="AC539" s="1"/>
  <c r="U539"/>
  <c r="Y539"/>
  <c r="AD539"/>
  <c r="AE539"/>
  <c r="AF539"/>
  <c r="AG539"/>
  <c r="AH539"/>
  <c r="G540"/>
  <c r="H540" s="1"/>
  <c r="Z540" s="1"/>
  <c r="K540"/>
  <c r="AI540" s="1"/>
  <c r="M540"/>
  <c r="AA540" s="1"/>
  <c r="O540"/>
  <c r="Q540"/>
  <c r="AC540" s="1"/>
  <c r="U540"/>
  <c r="AF540" s="1"/>
  <c r="Y540"/>
  <c r="AB540"/>
  <c r="AD540"/>
  <c r="AE540"/>
  <c r="AG540"/>
  <c r="AH540"/>
  <c r="G602"/>
  <c r="H602" s="1"/>
  <c r="Z602" s="1"/>
  <c r="K602"/>
  <c r="AI602" s="1"/>
  <c r="M602"/>
  <c r="AA602" s="1"/>
  <c r="O602"/>
  <c r="Q602"/>
  <c r="AC602" s="1"/>
  <c r="U602"/>
  <c r="AF602" s="1"/>
  <c r="Y602"/>
  <c r="AB602"/>
  <c r="AD602"/>
  <c r="AE602"/>
  <c r="AG602"/>
  <c r="AH602"/>
  <c r="G603"/>
  <c r="H603" s="1"/>
  <c r="Z603" s="1"/>
  <c r="K603"/>
  <c r="AI603" s="1"/>
  <c r="M603"/>
  <c r="AA603" s="1"/>
  <c r="O603"/>
  <c r="AB603" s="1"/>
  <c r="Q603"/>
  <c r="AC603" s="1"/>
  <c r="U603"/>
  <c r="AF603" s="1"/>
  <c r="Y603"/>
  <c r="AD603"/>
  <c r="AE603"/>
  <c r="AG603"/>
  <c r="AH603"/>
  <c r="G604"/>
  <c r="H604" s="1"/>
  <c r="Z604" s="1"/>
  <c r="K604"/>
  <c r="AI604" s="1"/>
  <c r="M604"/>
  <c r="AA604" s="1"/>
  <c r="O604"/>
  <c r="AB604" s="1"/>
  <c r="Q604"/>
  <c r="AC604" s="1"/>
  <c r="U604"/>
  <c r="AF604" s="1"/>
  <c r="Y604"/>
  <c r="AD604"/>
  <c r="AE604"/>
  <c r="AG604"/>
  <c r="AH604"/>
  <c r="G48"/>
  <c r="H48" s="1"/>
  <c r="Z48" s="1"/>
  <c r="K48"/>
  <c r="AI48" s="1"/>
  <c r="M48"/>
  <c r="AA48" s="1"/>
  <c r="O48"/>
  <c r="AB48" s="1"/>
  <c r="Q48"/>
  <c r="AC48" s="1"/>
  <c r="U48"/>
  <c r="Y48"/>
  <c r="AD48"/>
  <c r="AE48"/>
  <c r="AF48"/>
  <c r="AG48"/>
  <c r="AH48"/>
  <c r="G657"/>
  <c r="H657" s="1"/>
  <c r="Z657" s="1"/>
  <c r="K657"/>
  <c r="AI657" s="1"/>
  <c r="M657"/>
  <c r="AA657" s="1"/>
  <c r="O657"/>
  <c r="Q657"/>
  <c r="AC657" s="1"/>
  <c r="U657"/>
  <c r="AF657" s="1"/>
  <c r="Y657"/>
  <c r="AB657"/>
  <c r="AD657"/>
  <c r="AE657"/>
  <c r="AG657"/>
  <c r="AH657"/>
  <c r="G658"/>
  <c r="H658" s="1"/>
  <c r="Z658" s="1"/>
  <c r="K658"/>
  <c r="AI658" s="1"/>
  <c r="M658"/>
  <c r="AA658" s="1"/>
  <c r="O658"/>
  <c r="AB658" s="1"/>
  <c r="Q658"/>
  <c r="AC658" s="1"/>
  <c r="U658"/>
  <c r="AF658" s="1"/>
  <c r="Y658"/>
  <c r="AD658"/>
  <c r="AE658"/>
  <c r="AG658"/>
  <c r="AH658"/>
  <c r="G659"/>
  <c r="H659" s="1"/>
  <c r="Z659" s="1"/>
  <c r="K659"/>
  <c r="AI659" s="1"/>
  <c r="M659"/>
  <c r="AA659" s="1"/>
  <c r="O659"/>
  <c r="AB659" s="1"/>
  <c r="Q659"/>
  <c r="AC659" s="1"/>
  <c r="U659"/>
  <c r="AF659" s="1"/>
  <c r="Y659"/>
  <c r="AD659"/>
  <c r="AE659"/>
  <c r="AG659"/>
  <c r="AH659"/>
  <c r="G510"/>
  <c r="H510" s="1"/>
  <c r="Z510" s="1"/>
  <c r="K510"/>
  <c r="AI510" s="1"/>
  <c r="M510"/>
  <c r="AA510" s="1"/>
  <c r="O510"/>
  <c r="AB510" s="1"/>
  <c r="Q510"/>
  <c r="AC510" s="1"/>
  <c r="U510"/>
  <c r="AF510" s="1"/>
  <c r="Y510"/>
  <c r="AD510"/>
  <c r="AE510"/>
  <c r="AG510"/>
  <c r="AH510"/>
  <c r="G511"/>
  <c r="H511" s="1"/>
  <c r="Z511" s="1"/>
  <c r="K511"/>
  <c r="AI511" s="1"/>
  <c r="M511"/>
  <c r="AA511" s="1"/>
  <c r="O511"/>
  <c r="AB511" s="1"/>
  <c r="Q511"/>
  <c r="AC511" s="1"/>
  <c r="U511"/>
  <c r="AF511" s="1"/>
  <c r="Y511"/>
  <c r="AD511"/>
  <c r="AE511"/>
  <c r="AG511"/>
  <c r="AH511"/>
  <c r="G512"/>
  <c r="H512" s="1"/>
  <c r="Z512" s="1"/>
  <c r="K512"/>
  <c r="AI512" s="1"/>
  <c r="M512"/>
  <c r="AA512" s="1"/>
  <c r="O512"/>
  <c r="AB512" s="1"/>
  <c r="Q512"/>
  <c r="AC512" s="1"/>
  <c r="U512"/>
  <c r="AF512" s="1"/>
  <c r="Y512"/>
  <c r="AD512"/>
  <c r="AE512"/>
  <c r="AG512"/>
  <c r="AH512"/>
  <c r="G513"/>
  <c r="H513" s="1"/>
  <c r="Z513" s="1"/>
  <c r="K513"/>
  <c r="AI513" s="1"/>
  <c r="M513"/>
  <c r="AA513" s="1"/>
  <c r="O513"/>
  <c r="AB513" s="1"/>
  <c r="Q513"/>
  <c r="AC513" s="1"/>
  <c r="U513"/>
  <c r="AF513" s="1"/>
  <c r="Y513"/>
  <c r="AD513"/>
  <c r="AE513"/>
  <c r="AG513"/>
  <c r="AH513"/>
  <c r="G514"/>
  <c r="H514" s="1"/>
  <c r="Z514" s="1"/>
  <c r="K514"/>
  <c r="AI514" s="1"/>
  <c r="M514"/>
  <c r="AA514" s="1"/>
  <c r="O514"/>
  <c r="AB514" s="1"/>
  <c r="Q514"/>
  <c r="AC514" s="1"/>
  <c r="U514"/>
  <c r="AF514" s="1"/>
  <c r="Y514"/>
  <c r="AD514"/>
  <c r="AE514"/>
  <c r="AG514"/>
  <c r="AH514"/>
  <c r="G515"/>
  <c r="H515" s="1"/>
  <c r="Z515" s="1"/>
  <c r="K515"/>
  <c r="AI515" s="1"/>
  <c r="M515"/>
  <c r="AA515" s="1"/>
  <c r="O515"/>
  <c r="AB515" s="1"/>
  <c r="Q515"/>
  <c r="AC515" s="1"/>
  <c r="U515"/>
  <c r="AF515" s="1"/>
  <c r="Y515"/>
  <c r="AD515"/>
  <c r="AE515"/>
  <c r="AG515"/>
  <c r="AH515"/>
  <c r="G544"/>
  <c r="H544" s="1"/>
  <c r="Z544" s="1"/>
  <c r="K544"/>
  <c r="AI544" s="1"/>
  <c r="M544"/>
  <c r="AA544" s="1"/>
  <c r="O544"/>
  <c r="AB544" s="1"/>
  <c r="Q544"/>
  <c r="AC544" s="1"/>
  <c r="U544"/>
  <c r="AF544" s="1"/>
  <c r="Y544"/>
  <c r="AD544"/>
  <c r="AE544"/>
  <c r="AG544"/>
  <c r="AH544"/>
  <c r="G20"/>
  <c r="H20" s="1"/>
  <c r="Z20" s="1"/>
  <c r="K20"/>
  <c r="AI20" s="1"/>
  <c r="M20"/>
  <c r="AA20" s="1"/>
  <c r="O20"/>
  <c r="AB20" s="1"/>
  <c r="Q20"/>
  <c r="AC20" s="1"/>
  <c r="U20"/>
  <c r="Y20"/>
  <c r="AD20"/>
  <c r="AE20"/>
  <c r="AF20"/>
  <c r="AG20"/>
  <c r="AH20"/>
  <c r="G56"/>
  <c r="H56" s="1"/>
  <c r="Z56" s="1"/>
  <c r="K56"/>
  <c r="AI56" s="1"/>
  <c r="M56"/>
  <c r="O56"/>
  <c r="AB56" s="1"/>
  <c r="Q56"/>
  <c r="AC56" s="1"/>
  <c r="U56"/>
  <c r="AF56" s="1"/>
  <c r="Y56"/>
  <c r="AA56"/>
  <c r="AD56"/>
  <c r="AE56"/>
  <c r="AG56"/>
  <c r="AH56"/>
  <c r="G497"/>
  <c r="H497" s="1"/>
  <c r="Z497" s="1"/>
  <c r="K497"/>
  <c r="AI497" s="1"/>
  <c r="M497"/>
  <c r="AA497" s="1"/>
  <c r="O497"/>
  <c r="AB497" s="1"/>
  <c r="Q497"/>
  <c r="AC497" s="1"/>
  <c r="U497"/>
  <c r="AF497" s="1"/>
  <c r="Y497"/>
  <c r="AD497"/>
  <c r="AE497"/>
  <c r="AG497"/>
  <c r="AH497"/>
  <c r="G498"/>
  <c r="H498" s="1"/>
  <c r="Z498" s="1"/>
  <c r="K498"/>
  <c r="AI498" s="1"/>
  <c r="M498"/>
  <c r="AA498" s="1"/>
  <c r="O498"/>
  <c r="Q498"/>
  <c r="U498"/>
  <c r="AF498" s="1"/>
  <c r="Y498"/>
  <c r="AB498"/>
  <c r="AC498"/>
  <c r="AD498"/>
  <c r="AE498"/>
  <c r="AG498"/>
  <c r="AH498"/>
  <c r="G499"/>
  <c r="H499" s="1"/>
  <c r="Z499" s="1"/>
  <c r="K499"/>
  <c r="AI499" s="1"/>
  <c r="M499"/>
  <c r="O499"/>
  <c r="AB499" s="1"/>
  <c r="Q499"/>
  <c r="U499"/>
  <c r="AF499" s="1"/>
  <c r="Y499"/>
  <c r="AA499"/>
  <c r="AC499"/>
  <c r="AD499"/>
  <c r="AE499"/>
  <c r="AG499"/>
  <c r="AH499"/>
  <c r="G519"/>
  <c r="H519" s="1"/>
  <c r="Z519" s="1"/>
  <c r="K519"/>
  <c r="AI519" s="1"/>
  <c r="M519"/>
  <c r="AA519" s="1"/>
  <c r="O519"/>
  <c r="AB519" s="1"/>
  <c r="Q519"/>
  <c r="AC519" s="1"/>
  <c r="U519"/>
  <c r="AF519" s="1"/>
  <c r="Y519"/>
  <c r="AD519"/>
  <c r="AE519"/>
  <c r="AG519"/>
  <c r="AH519"/>
  <c r="G520"/>
  <c r="H520" s="1"/>
  <c r="Z520" s="1"/>
  <c r="K520"/>
  <c r="AI520" s="1"/>
  <c r="M520"/>
  <c r="AA520" s="1"/>
  <c r="O520"/>
  <c r="Q520"/>
  <c r="AC520" s="1"/>
  <c r="U520"/>
  <c r="AF520" s="1"/>
  <c r="Y520"/>
  <c r="AB520"/>
  <c r="AD520"/>
  <c r="AE520"/>
  <c r="AG520"/>
  <c r="AH520"/>
  <c r="G521"/>
  <c r="H521" s="1"/>
  <c r="Z521" s="1"/>
  <c r="K521"/>
  <c r="AI521" s="1"/>
  <c r="M521"/>
  <c r="O521"/>
  <c r="AB521" s="1"/>
  <c r="Q521"/>
  <c r="AC521" s="1"/>
  <c r="U521"/>
  <c r="AF521" s="1"/>
  <c r="Y521"/>
  <c r="AA521"/>
  <c r="AD521"/>
  <c r="AE521"/>
  <c r="AG521"/>
  <c r="AH521"/>
  <c r="G522"/>
  <c r="H522" s="1"/>
  <c r="Z522" s="1"/>
  <c r="K522"/>
  <c r="AI522" s="1"/>
  <c r="M522"/>
  <c r="AA522" s="1"/>
  <c r="O522"/>
  <c r="Q522"/>
  <c r="AC522" s="1"/>
  <c r="U522"/>
  <c r="AF522" s="1"/>
  <c r="Y522"/>
  <c r="AB522"/>
  <c r="AD522"/>
  <c r="AE522"/>
  <c r="AG522"/>
  <c r="AH522"/>
  <c r="G523"/>
  <c r="H523" s="1"/>
  <c r="Z523" s="1"/>
  <c r="K523"/>
  <c r="M523"/>
  <c r="AA523" s="1"/>
  <c r="O523"/>
  <c r="AB523" s="1"/>
  <c r="Q523"/>
  <c r="AC523" s="1"/>
  <c r="U523"/>
  <c r="AF523" s="1"/>
  <c r="Y523"/>
  <c r="AD523"/>
  <c r="AE523"/>
  <c r="AG523"/>
  <c r="AH523"/>
  <c r="AI523"/>
  <c r="G524"/>
  <c r="H524" s="1"/>
  <c r="Z524" s="1"/>
  <c r="K524"/>
  <c r="AI524" s="1"/>
  <c r="M524"/>
  <c r="AA524" s="1"/>
  <c r="O524"/>
  <c r="AB524" s="1"/>
  <c r="Q524"/>
  <c r="AC524" s="1"/>
  <c r="U524"/>
  <c r="AF524" s="1"/>
  <c r="Y524"/>
  <c r="AD524"/>
  <c r="AE524"/>
  <c r="AG524"/>
  <c r="AH524"/>
  <c r="G525"/>
  <c r="H525" s="1"/>
  <c r="Z525" s="1"/>
  <c r="K525"/>
  <c r="AI525" s="1"/>
  <c r="M525"/>
  <c r="AA525" s="1"/>
  <c r="O525"/>
  <c r="AB525" s="1"/>
  <c r="Q525"/>
  <c r="AC525" s="1"/>
  <c r="U525"/>
  <c r="AF525" s="1"/>
  <c r="Y525"/>
  <c r="AD525"/>
  <c r="AE525"/>
  <c r="AG525"/>
  <c r="AH525"/>
  <c r="G526"/>
  <c r="H526" s="1"/>
  <c r="Z526" s="1"/>
  <c r="K526"/>
  <c r="AI526" s="1"/>
  <c r="M526"/>
  <c r="AA526" s="1"/>
  <c r="O526"/>
  <c r="AB526" s="1"/>
  <c r="Q526"/>
  <c r="AC526" s="1"/>
  <c r="U526"/>
  <c r="Y526"/>
  <c r="AD526"/>
  <c r="AE526"/>
  <c r="AF526"/>
  <c r="AG526"/>
  <c r="AH526"/>
  <c r="G527"/>
  <c r="H527" s="1"/>
  <c r="Z527" s="1"/>
  <c r="K527"/>
  <c r="AI527" s="1"/>
  <c r="M527"/>
  <c r="AA527" s="1"/>
  <c r="O527"/>
  <c r="Q527"/>
  <c r="U527"/>
  <c r="AF527" s="1"/>
  <c r="Y527"/>
  <c r="AB527"/>
  <c r="AC527"/>
  <c r="AD527"/>
  <c r="AE527"/>
  <c r="AG527"/>
  <c r="AH527"/>
  <c r="G528"/>
  <c r="H528" s="1"/>
  <c r="Z528" s="1"/>
  <c r="K528"/>
  <c r="AI528" s="1"/>
  <c r="M528"/>
  <c r="AA528" s="1"/>
  <c r="O528"/>
  <c r="AB528" s="1"/>
  <c r="Q528"/>
  <c r="AC528" s="1"/>
  <c r="U528"/>
  <c r="AF528" s="1"/>
  <c r="Y528"/>
  <c r="AD528"/>
  <c r="AE528"/>
  <c r="AG528"/>
  <c r="AH528"/>
  <c r="G529"/>
  <c r="H529" s="1"/>
  <c r="Z529" s="1"/>
  <c r="K529"/>
  <c r="AI529" s="1"/>
  <c r="M529"/>
  <c r="AA529" s="1"/>
  <c r="O529"/>
  <c r="AB529" s="1"/>
  <c r="Q529"/>
  <c r="AC529" s="1"/>
  <c r="U529"/>
  <c r="AF529" s="1"/>
  <c r="Y529"/>
  <c r="AD529"/>
  <c r="AE529"/>
  <c r="AG529"/>
  <c r="AH529"/>
  <c r="G30"/>
  <c r="H30" s="1"/>
  <c r="Z30" s="1"/>
  <c r="K30"/>
  <c r="AI30" s="1"/>
  <c r="M30"/>
  <c r="AA30" s="1"/>
  <c r="O30"/>
  <c r="AB30" s="1"/>
  <c r="Q30"/>
  <c r="AC30" s="1"/>
  <c r="U30"/>
  <c r="AF30" s="1"/>
  <c r="Y30"/>
  <c r="AD30"/>
  <c r="AE30"/>
  <c r="AG30"/>
  <c r="AH30"/>
  <c r="G530"/>
  <c r="H530" s="1"/>
  <c r="Z530" s="1"/>
  <c r="K530"/>
  <c r="AI530" s="1"/>
  <c r="M530"/>
  <c r="AA530" s="1"/>
  <c r="O530"/>
  <c r="Q530"/>
  <c r="U530"/>
  <c r="AF530" s="1"/>
  <c r="Y530"/>
  <c r="AB530"/>
  <c r="AC530"/>
  <c r="AD530"/>
  <c r="AE530"/>
  <c r="AG530"/>
  <c r="AH530"/>
  <c r="G531"/>
  <c r="H531" s="1"/>
  <c r="Z531" s="1"/>
  <c r="K531"/>
  <c r="AI531" s="1"/>
  <c r="M531"/>
  <c r="AA531" s="1"/>
  <c r="O531"/>
  <c r="AB531" s="1"/>
  <c r="Q531"/>
  <c r="AC531" s="1"/>
  <c r="U531"/>
  <c r="AF531" s="1"/>
  <c r="Y531"/>
  <c r="AD531"/>
  <c r="AE531"/>
  <c r="AG531"/>
  <c r="AH531"/>
  <c r="G533"/>
  <c r="H533" s="1"/>
  <c r="Z533" s="1"/>
  <c r="K533"/>
  <c r="AI533" s="1"/>
  <c r="M533"/>
  <c r="AA533" s="1"/>
  <c r="O533"/>
  <c r="AB533" s="1"/>
  <c r="Q533"/>
  <c r="AC533" s="1"/>
  <c r="U533"/>
  <c r="AF533" s="1"/>
  <c r="Y533"/>
  <c r="AD533"/>
  <c r="AE533"/>
  <c r="AG533"/>
  <c r="AH533"/>
  <c r="G534"/>
  <c r="H534" s="1"/>
  <c r="Z534" s="1"/>
  <c r="K534"/>
  <c r="AI534" s="1"/>
  <c r="M534"/>
  <c r="AA534" s="1"/>
  <c r="O534"/>
  <c r="Q534"/>
  <c r="AC534" s="1"/>
  <c r="U534"/>
  <c r="AF534" s="1"/>
  <c r="Y534"/>
  <c r="AB534"/>
  <c r="AD534"/>
  <c r="AE534"/>
  <c r="AG534"/>
  <c r="AH534"/>
  <c r="G31"/>
  <c r="H31" s="1"/>
  <c r="Z31" s="1"/>
  <c r="K31"/>
  <c r="M31"/>
  <c r="AA31" s="1"/>
  <c r="O31"/>
  <c r="Q31"/>
  <c r="U31"/>
  <c r="AF31" s="1"/>
  <c r="Y31"/>
  <c r="AB31"/>
  <c r="AC31"/>
  <c r="AD31"/>
  <c r="AE31"/>
  <c r="AG31"/>
  <c r="AH31"/>
  <c r="AI31"/>
  <c r="G535"/>
  <c r="H535" s="1"/>
  <c r="Z535" s="1"/>
  <c r="K535"/>
  <c r="AI535" s="1"/>
  <c r="M535"/>
  <c r="AA535" s="1"/>
  <c r="O535"/>
  <c r="AB535" s="1"/>
  <c r="Q535"/>
  <c r="AC535" s="1"/>
  <c r="U535"/>
  <c r="AF535" s="1"/>
  <c r="Y535"/>
  <c r="AD535"/>
  <c r="AE535"/>
  <c r="AG535"/>
  <c r="AH535"/>
  <c r="G536"/>
  <c r="H536" s="1"/>
  <c r="Z536" s="1"/>
  <c r="K536"/>
  <c r="AI536" s="1"/>
  <c r="M536"/>
  <c r="AA536" s="1"/>
  <c r="O536"/>
  <c r="AB536" s="1"/>
  <c r="Q536"/>
  <c r="AC536" s="1"/>
  <c r="U536"/>
  <c r="Y536"/>
  <c r="AD536"/>
  <c r="AE536"/>
  <c r="AF536"/>
  <c r="AG536"/>
  <c r="AH536"/>
  <c r="G537"/>
  <c r="H537" s="1"/>
  <c r="Z537" s="1"/>
  <c r="K537"/>
  <c r="AI537" s="1"/>
  <c r="M537"/>
  <c r="AA537" s="1"/>
  <c r="O537"/>
  <c r="AB537" s="1"/>
  <c r="Q537"/>
  <c r="AC537" s="1"/>
  <c r="U537"/>
  <c r="AF537" s="1"/>
  <c r="Y537"/>
  <c r="AD537"/>
  <c r="AE537"/>
  <c r="AG537"/>
  <c r="AH537"/>
  <c r="G580"/>
  <c r="H580" s="1"/>
  <c r="Z580" s="1"/>
  <c r="K580"/>
  <c r="AI580" s="1"/>
  <c r="M580"/>
  <c r="AA580" s="1"/>
  <c r="O580"/>
  <c r="Q580"/>
  <c r="U580"/>
  <c r="AF580" s="1"/>
  <c r="Y580"/>
  <c r="AB580"/>
  <c r="AC580"/>
  <c r="AD580"/>
  <c r="AE580"/>
  <c r="AG580"/>
  <c r="AH580"/>
  <c r="G581"/>
  <c r="H581" s="1"/>
  <c r="Z581" s="1"/>
  <c r="K581"/>
  <c r="AI581" s="1"/>
  <c r="M581"/>
  <c r="AA581" s="1"/>
  <c r="O581"/>
  <c r="AB581" s="1"/>
  <c r="Q581"/>
  <c r="AC581" s="1"/>
  <c r="U581"/>
  <c r="AF581" s="1"/>
  <c r="Y581"/>
  <c r="AD581"/>
  <c r="AE581"/>
  <c r="AG581"/>
  <c r="AH581"/>
  <c r="G634"/>
  <c r="H634" s="1"/>
  <c r="Z634" s="1"/>
  <c r="K634"/>
  <c r="M634"/>
  <c r="AA634" s="1"/>
  <c r="O634"/>
  <c r="AB634" s="1"/>
  <c r="Q634"/>
  <c r="AC634" s="1"/>
  <c r="U634"/>
  <c r="AF634" s="1"/>
  <c r="Y634"/>
  <c r="AD634"/>
  <c r="AE634"/>
  <c r="AG634"/>
  <c r="AH634"/>
  <c r="AI634"/>
  <c r="G635"/>
  <c r="H635" s="1"/>
  <c r="Z635" s="1"/>
  <c r="K635"/>
  <c r="AI635" s="1"/>
  <c r="M635"/>
  <c r="AA635" s="1"/>
  <c r="O635"/>
  <c r="AB635" s="1"/>
  <c r="Q635"/>
  <c r="AC635" s="1"/>
  <c r="U635"/>
  <c r="Y635"/>
  <c r="AD635"/>
  <c r="AE635"/>
  <c r="AF635"/>
  <c r="AG635"/>
  <c r="AH635"/>
  <c r="G636"/>
  <c r="H636" s="1"/>
  <c r="Z636" s="1"/>
  <c r="K636"/>
  <c r="AI636" s="1"/>
  <c r="M636"/>
  <c r="AA636" s="1"/>
  <c r="O636"/>
  <c r="Q636"/>
  <c r="U636"/>
  <c r="AF636" s="1"/>
  <c r="Y636"/>
  <c r="AB636"/>
  <c r="AC636"/>
  <c r="AD636"/>
  <c r="AE636"/>
  <c r="AG636"/>
  <c r="AH636"/>
  <c r="G637"/>
  <c r="H637" s="1"/>
  <c r="Z637" s="1"/>
  <c r="K637"/>
  <c r="AI637" s="1"/>
  <c r="M637"/>
  <c r="AA637" s="1"/>
  <c r="O637"/>
  <c r="AB637" s="1"/>
  <c r="Q637"/>
  <c r="U637"/>
  <c r="AF637" s="1"/>
  <c r="Y637"/>
  <c r="AC637"/>
  <c r="AD637"/>
  <c r="AE637"/>
  <c r="AG637"/>
  <c r="AH637"/>
  <c r="G642"/>
  <c r="H642"/>
  <c r="Z642" s="1"/>
  <c r="K642"/>
  <c r="AI642" s="1"/>
  <c r="M642"/>
  <c r="AA642" s="1"/>
  <c r="O642"/>
  <c r="AB642" s="1"/>
  <c r="Q642"/>
  <c r="AC642" s="1"/>
  <c r="U642"/>
  <c r="Y642"/>
  <c r="AD642"/>
  <c r="AE642"/>
  <c r="AF642"/>
  <c r="AG642"/>
  <c r="AH642"/>
  <c r="G643"/>
  <c r="H643" s="1"/>
  <c r="Z643" s="1"/>
  <c r="K643"/>
  <c r="AI643" s="1"/>
  <c r="M643"/>
  <c r="AA643" s="1"/>
  <c r="O643"/>
  <c r="Q643"/>
  <c r="AC643" s="1"/>
  <c r="U643"/>
  <c r="AF643" s="1"/>
  <c r="Y643"/>
  <c r="AB643"/>
  <c r="AD643"/>
  <c r="AE643"/>
  <c r="AG643"/>
  <c r="AH643"/>
  <c r="G27"/>
  <c r="H27" s="1"/>
  <c r="Z27" s="1"/>
  <c r="K27"/>
  <c r="AI27" s="1"/>
  <c r="M27"/>
  <c r="AA27" s="1"/>
  <c r="O27"/>
  <c r="Q27"/>
  <c r="U27"/>
  <c r="AF27" s="1"/>
  <c r="Y27"/>
  <c r="AB27"/>
  <c r="AC27"/>
  <c r="AD27"/>
  <c r="AE27"/>
  <c r="AG27"/>
  <c r="AH27"/>
  <c r="G500"/>
  <c r="H500" s="1"/>
  <c r="Z500" s="1"/>
  <c r="K500"/>
  <c r="AI500" s="1"/>
  <c r="M500"/>
  <c r="AA500" s="1"/>
  <c r="O500"/>
  <c r="AB500" s="1"/>
  <c r="Q500"/>
  <c r="AC500" s="1"/>
  <c r="U500"/>
  <c r="AF500" s="1"/>
  <c r="Y500"/>
  <c r="AD500"/>
  <c r="AE500"/>
  <c r="AG500"/>
  <c r="AH500"/>
  <c r="G501"/>
  <c r="H501" s="1"/>
  <c r="Z501" s="1"/>
  <c r="K501"/>
  <c r="AI501" s="1"/>
  <c r="M501"/>
  <c r="AA501" s="1"/>
  <c r="O501"/>
  <c r="AB501" s="1"/>
  <c r="Q501"/>
  <c r="AC501" s="1"/>
  <c r="U501"/>
  <c r="Y501"/>
  <c r="AD501"/>
  <c r="AE501"/>
  <c r="AF501"/>
  <c r="AG501"/>
  <c r="AH501"/>
  <c r="G28"/>
  <c r="H28" s="1"/>
  <c r="Z28" s="1"/>
  <c r="K28"/>
  <c r="AI28" s="1"/>
  <c r="M28"/>
  <c r="AA28" s="1"/>
  <c r="O28"/>
  <c r="Q28"/>
  <c r="AC28" s="1"/>
  <c r="U28"/>
  <c r="AF28" s="1"/>
  <c r="Y28"/>
  <c r="AB28"/>
  <c r="AD28"/>
  <c r="AE28"/>
  <c r="AG28"/>
  <c r="AH28"/>
  <c r="G599"/>
  <c r="H599" s="1"/>
  <c r="Z599" s="1"/>
  <c r="K599"/>
  <c r="M599"/>
  <c r="AA599" s="1"/>
  <c r="O599"/>
  <c r="Q599"/>
  <c r="U599"/>
  <c r="AF599" s="1"/>
  <c r="Y599"/>
  <c r="AB599"/>
  <c r="AC599"/>
  <c r="AD599"/>
  <c r="AE599"/>
  <c r="AG599"/>
  <c r="AH599"/>
  <c r="AI599"/>
  <c r="G600"/>
  <c r="H600" s="1"/>
  <c r="Z600" s="1"/>
  <c r="K600"/>
  <c r="AI600" s="1"/>
  <c r="M600"/>
  <c r="AA600" s="1"/>
  <c r="O600"/>
  <c r="AB600" s="1"/>
  <c r="Q600"/>
  <c r="AC600" s="1"/>
  <c r="U600"/>
  <c r="Y600"/>
  <c r="AD600"/>
  <c r="AE600"/>
  <c r="AF600"/>
  <c r="AG600"/>
  <c r="AH600"/>
  <c r="G621"/>
  <c r="H621" s="1"/>
  <c r="Z621" s="1"/>
  <c r="K621"/>
  <c r="AI621" s="1"/>
  <c r="M621"/>
  <c r="AA621" s="1"/>
  <c r="O621"/>
  <c r="AB621" s="1"/>
  <c r="Q621"/>
  <c r="AC621" s="1"/>
  <c r="U621"/>
  <c r="Y621"/>
  <c r="AD621"/>
  <c r="AE621"/>
  <c r="AF621"/>
  <c r="AG621"/>
  <c r="AH621"/>
  <c r="G622"/>
  <c r="H622" s="1"/>
  <c r="Z622" s="1"/>
  <c r="K622"/>
  <c r="AI622" s="1"/>
  <c r="M622"/>
  <c r="AA622" s="1"/>
  <c r="O622"/>
  <c r="AB622" s="1"/>
  <c r="Q622"/>
  <c r="AC622" s="1"/>
  <c r="U622"/>
  <c r="AF622" s="1"/>
  <c r="Y622"/>
  <c r="AD622"/>
  <c r="AE622"/>
  <c r="AG622"/>
  <c r="AH622"/>
  <c r="G623"/>
  <c r="H623" s="1"/>
  <c r="Z623" s="1"/>
  <c r="K623"/>
  <c r="AI623" s="1"/>
  <c r="M623"/>
  <c r="AA623" s="1"/>
  <c r="O623"/>
  <c r="Q623"/>
  <c r="U623"/>
  <c r="AF623" s="1"/>
  <c r="Y623"/>
  <c r="AB623"/>
  <c r="AC623"/>
  <c r="AD623"/>
  <c r="AE623"/>
  <c r="AG623"/>
  <c r="AH623"/>
  <c r="G624"/>
  <c r="H624" s="1"/>
  <c r="Z624" s="1"/>
  <c r="K624"/>
  <c r="AI624" s="1"/>
  <c r="M624"/>
  <c r="AA624" s="1"/>
  <c r="O624"/>
  <c r="AB624" s="1"/>
  <c r="Q624"/>
  <c r="AC624" s="1"/>
  <c r="U624"/>
  <c r="AF624" s="1"/>
  <c r="Y624"/>
  <c r="AD624"/>
  <c r="AE624"/>
  <c r="AG624"/>
  <c r="AH624"/>
  <c r="G645"/>
  <c r="H645"/>
  <c r="Z645" s="1"/>
  <c r="K645"/>
  <c r="AI645" s="1"/>
  <c r="M645"/>
  <c r="AA645" s="1"/>
  <c r="O645"/>
  <c r="AB645" s="1"/>
  <c r="Q645"/>
  <c r="AC645" s="1"/>
  <c r="U645"/>
  <c r="AF645" s="1"/>
  <c r="Y645"/>
  <c r="AD645"/>
  <c r="AE645"/>
  <c r="AG645"/>
  <c r="AH645"/>
  <c r="G646"/>
  <c r="H646" s="1"/>
  <c r="Z646" s="1"/>
  <c r="K646"/>
  <c r="AI646" s="1"/>
  <c r="M646"/>
  <c r="AA646" s="1"/>
  <c r="O646"/>
  <c r="AB646" s="1"/>
  <c r="Q646"/>
  <c r="AC646" s="1"/>
  <c r="U646"/>
  <c r="Y646"/>
  <c r="AD646"/>
  <c r="AE646"/>
  <c r="AF646"/>
  <c r="AG646"/>
  <c r="AH646"/>
  <c r="G647"/>
  <c r="H647" s="1"/>
  <c r="Z647" s="1"/>
  <c r="K647"/>
  <c r="AI647" s="1"/>
  <c r="M647"/>
  <c r="AA647" s="1"/>
  <c r="O647"/>
  <c r="Q647"/>
  <c r="U647"/>
  <c r="AF647" s="1"/>
  <c r="Y647"/>
  <c r="AB647"/>
  <c r="AC647"/>
  <c r="AD647"/>
  <c r="AE647"/>
  <c r="AG647"/>
  <c r="AH647"/>
  <c r="G648"/>
  <c r="H648" s="1"/>
  <c r="Z648" s="1"/>
  <c r="K648"/>
  <c r="AI648" s="1"/>
  <c r="M648"/>
  <c r="AA648" s="1"/>
  <c r="O648"/>
  <c r="AB648" s="1"/>
  <c r="Q648"/>
  <c r="AC648" s="1"/>
  <c r="U648"/>
  <c r="AF648" s="1"/>
  <c r="Y648"/>
  <c r="AD648"/>
  <c r="AE648"/>
  <c r="AG648"/>
  <c r="AH648"/>
  <c r="G649"/>
  <c r="H649" s="1"/>
  <c r="Z649" s="1"/>
  <c r="K649"/>
  <c r="AI649" s="1"/>
  <c r="M649"/>
  <c r="AA649" s="1"/>
  <c r="O649"/>
  <c r="AB649" s="1"/>
  <c r="Q649"/>
  <c r="AC649" s="1"/>
  <c r="U649"/>
  <c r="Y649"/>
  <c r="AD649"/>
  <c r="AE649"/>
  <c r="AF649"/>
  <c r="AG649"/>
  <c r="AH649"/>
  <c r="G650"/>
  <c r="H650" s="1"/>
  <c r="Z650" s="1"/>
  <c r="K650"/>
  <c r="AI650" s="1"/>
  <c r="M650"/>
  <c r="AA650" s="1"/>
  <c r="O650"/>
  <c r="AB650" s="1"/>
  <c r="Q650"/>
  <c r="AC650" s="1"/>
  <c r="U650"/>
  <c r="AF650" s="1"/>
  <c r="Y650"/>
  <c r="AD650"/>
  <c r="AE650"/>
  <c r="AG650"/>
  <c r="AH650"/>
  <c r="G651"/>
  <c r="H651" s="1"/>
  <c r="Z651" s="1"/>
  <c r="K651"/>
  <c r="AI651" s="1"/>
  <c r="M651"/>
  <c r="AA651" s="1"/>
  <c r="O651"/>
  <c r="AB651" s="1"/>
  <c r="Q651"/>
  <c r="U651"/>
  <c r="AF651" s="1"/>
  <c r="Y651"/>
  <c r="AC651"/>
  <c r="AD651"/>
  <c r="AE651"/>
  <c r="AG651"/>
  <c r="AH651"/>
  <c r="G81"/>
  <c r="H81" s="1"/>
  <c r="Z81" s="1"/>
  <c r="K81"/>
  <c r="AI81" s="1"/>
  <c r="M81"/>
  <c r="AA81" s="1"/>
  <c r="O81"/>
  <c r="AB81" s="1"/>
  <c r="Q81"/>
  <c r="AC81" s="1"/>
  <c r="U81"/>
  <c r="AF81" s="1"/>
  <c r="Y81"/>
  <c r="AD81"/>
  <c r="AE81"/>
  <c r="AG81"/>
  <c r="AH81"/>
  <c r="G693"/>
  <c r="H693" s="1"/>
  <c r="Z693" s="1"/>
  <c r="M693"/>
  <c r="AA693" s="1"/>
  <c r="O693"/>
  <c r="Q693"/>
  <c r="AC693" s="1"/>
  <c r="U693"/>
  <c r="AF693" s="1"/>
  <c r="Y693"/>
  <c r="AB693"/>
  <c r="AD693"/>
  <c r="AE693"/>
  <c r="AG693"/>
  <c r="AH693"/>
  <c r="AI693"/>
  <c r="G57"/>
  <c r="H57" s="1"/>
  <c r="Z57" s="1"/>
  <c r="M57"/>
  <c r="AA57" s="1"/>
  <c r="O57"/>
  <c r="AB57" s="1"/>
  <c r="Q57"/>
  <c r="AC57" s="1"/>
  <c r="U57"/>
  <c r="AF57" s="1"/>
  <c r="Y57"/>
  <c r="AD57"/>
  <c r="AE57"/>
  <c r="AG57"/>
  <c r="AH57"/>
  <c r="AI57"/>
  <c r="G58"/>
  <c r="H58" s="1"/>
  <c r="Z58" s="1"/>
  <c r="M58"/>
  <c r="AA58" s="1"/>
  <c r="O58"/>
  <c r="Q58"/>
  <c r="AC58" s="1"/>
  <c r="U58"/>
  <c r="AF58" s="1"/>
  <c r="Y58"/>
  <c r="AB58"/>
  <c r="AD58"/>
  <c r="AE58"/>
  <c r="AG58"/>
  <c r="AH58"/>
  <c r="AI58"/>
  <c r="G666"/>
  <c r="H666" s="1"/>
  <c r="Z666" s="1"/>
  <c r="M666"/>
  <c r="AA666" s="1"/>
  <c r="O666"/>
  <c r="AB666" s="1"/>
  <c r="Q666"/>
  <c r="AC666" s="1"/>
  <c r="U666"/>
  <c r="AF666" s="1"/>
  <c r="Y666"/>
  <c r="AD666"/>
  <c r="AE666"/>
  <c r="AG666"/>
  <c r="AH666"/>
  <c r="AI666"/>
  <c r="G673"/>
  <c r="H673" s="1"/>
  <c r="Z673" s="1"/>
  <c r="M673"/>
  <c r="AA673" s="1"/>
  <c r="O673"/>
  <c r="AB673" s="1"/>
  <c r="Q673"/>
  <c r="AC673" s="1"/>
  <c r="U673"/>
  <c r="AF673" s="1"/>
  <c r="Y673"/>
  <c r="AD673"/>
  <c r="AE673"/>
  <c r="AG673"/>
  <c r="AH673"/>
  <c r="AI673"/>
  <c r="G681"/>
  <c r="H681" s="1"/>
  <c r="Z681" s="1"/>
  <c r="M681"/>
  <c r="AA681" s="1"/>
  <c r="O681"/>
  <c r="AB681" s="1"/>
  <c r="Q681"/>
  <c r="AC681" s="1"/>
  <c r="U681"/>
  <c r="AF681" s="1"/>
  <c r="Y681"/>
  <c r="AD681"/>
  <c r="AE681"/>
  <c r="AG681"/>
  <c r="AH681"/>
  <c r="AI681"/>
  <c r="G62"/>
  <c r="H62" s="1"/>
  <c r="Z62" s="1"/>
  <c r="M62"/>
  <c r="AA62" s="1"/>
  <c r="O62"/>
  <c r="Q62"/>
  <c r="AC62" s="1"/>
  <c r="U62"/>
  <c r="AF62" s="1"/>
  <c r="Y62"/>
  <c r="AB62"/>
  <c r="AD62"/>
  <c r="AE62"/>
  <c r="AG62"/>
  <c r="AH62"/>
  <c r="AI62"/>
  <c r="G711"/>
  <c r="H711" s="1"/>
  <c r="Z711" s="1"/>
  <c r="K711"/>
  <c r="AI711" s="1"/>
  <c r="M711"/>
  <c r="AA711" s="1"/>
  <c r="O711"/>
  <c r="Q711"/>
  <c r="U711"/>
  <c r="AF711" s="1"/>
  <c r="Y711"/>
  <c r="AB711"/>
  <c r="AC711"/>
  <c r="AD711"/>
  <c r="AE711"/>
  <c r="AG711"/>
  <c r="AH711"/>
  <c r="G712"/>
  <c r="H712" s="1"/>
  <c r="Z712" s="1"/>
  <c r="K712"/>
  <c r="AI712" s="1"/>
  <c r="M712"/>
  <c r="AA712" s="1"/>
  <c r="O712"/>
  <c r="AB712" s="1"/>
  <c r="Q712"/>
  <c r="AC712" s="1"/>
  <c r="U712"/>
  <c r="Y712"/>
  <c r="AD712"/>
  <c r="AE712"/>
  <c r="AF712"/>
  <c r="AG712"/>
  <c r="AH712"/>
  <c r="G713"/>
  <c r="H713" s="1"/>
  <c r="Z713" s="1"/>
  <c r="K713"/>
  <c r="AI713" s="1"/>
  <c r="M713"/>
  <c r="AA713" s="1"/>
  <c r="O713"/>
  <c r="AB713" s="1"/>
  <c r="Q713"/>
  <c r="AC713" s="1"/>
  <c r="U713"/>
  <c r="Y713"/>
  <c r="AD713"/>
  <c r="AE713"/>
  <c r="AF713"/>
  <c r="AG713"/>
  <c r="AH713"/>
  <c r="G714"/>
  <c r="H714" s="1"/>
  <c r="Z714" s="1"/>
  <c r="K714"/>
  <c r="AI714" s="1"/>
  <c r="M714"/>
  <c r="AA714" s="1"/>
  <c r="O714"/>
  <c r="AB714" s="1"/>
  <c r="Q714"/>
  <c r="AC714" s="1"/>
  <c r="U714"/>
  <c r="AF714" s="1"/>
  <c r="Y714"/>
  <c r="AD714"/>
  <c r="AE714"/>
  <c r="AG714"/>
  <c r="AH714"/>
  <c r="G68"/>
  <c r="H68" s="1"/>
  <c r="Z68" s="1"/>
  <c r="K68"/>
  <c r="AI68" s="1"/>
  <c r="M68"/>
  <c r="AA68" s="1"/>
  <c r="O68"/>
  <c r="Q68"/>
  <c r="AC68" s="1"/>
  <c r="U68"/>
  <c r="AF68" s="1"/>
  <c r="Y68"/>
  <c r="AB68"/>
  <c r="AD68"/>
  <c r="AE68"/>
  <c r="AG68"/>
  <c r="AH68"/>
  <c r="G715"/>
  <c r="H715" s="1"/>
  <c r="Z715" s="1"/>
  <c r="K715"/>
  <c r="AI715" s="1"/>
  <c r="M715"/>
  <c r="AA715" s="1"/>
  <c r="O715"/>
  <c r="AB715" s="1"/>
  <c r="Q715"/>
  <c r="AC715" s="1"/>
  <c r="U715"/>
  <c r="Y715"/>
  <c r="AD715"/>
  <c r="AE715"/>
  <c r="AF715"/>
  <c r="AG715"/>
  <c r="AH715"/>
  <c r="G716"/>
  <c r="H716" s="1"/>
  <c r="Z716" s="1"/>
  <c r="K716"/>
  <c r="AI716" s="1"/>
  <c r="M716"/>
  <c r="AA716" s="1"/>
  <c r="O716"/>
  <c r="AB716" s="1"/>
  <c r="Q716"/>
  <c r="AC716" s="1"/>
  <c r="U716"/>
  <c r="AF716" s="1"/>
  <c r="Y716"/>
  <c r="AD716"/>
  <c r="AE716"/>
  <c r="AG716"/>
  <c r="AH716"/>
  <c r="G69"/>
  <c r="H69" s="1"/>
  <c r="Z69" s="1"/>
  <c r="K69"/>
  <c r="AI69" s="1"/>
  <c r="M69"/>
  <c r="AA69" s="1"/>
  <c r="O69"/>
  <c r="AB69" s="1"/>
  <c r="Q69"/>
  <c r="AC69" s="1"/>
  <c r="U69"/>
  <c r="AF69" s="1"/>
  <c r="Y69"/>
  <c r="AD69"/>
  <c r="AE69"/>
  <c r="AG69"/>
  <c r="AH69"/>
  <c r="G717"/>
  <c r="H717"/>
  <c r="Z717" s="1"/>
  <c r="K717"/>
  <c r="AI717" s="1"/>
  <c r="M717"/>
  <c r="AA717" s="1"/>
  <c r="O717"/>
  <c r="Q717"/>
  <c r="U717"/>
  <c r="AF717" s="1"/>
  <c r="Y717"/>
  <c r="AB717"/>
  <c r="AC717"/>
  <c r="AD717"/>
  <c r="AE717"/>
  <c r="AG717"/>
  <c r="AH717"/>
  <c r="G70"/>
  <c r="H70" s="1"/>
  <c r="Z70" s="1"/>
  <c r="K70"/>
  <c r="AI70" s="1"/>
  <c r="M70"/>
  <c r="AA70" s="1"/>
  <c r="O70"/>
  <c r="AB70" s="1"/>
  <c r="Q70"/>
  <c r="AC70" s="1"/>
  <c r="U70"/>
  <c r="Y70"/>
  <c r="AD70"/>
  <c r="AE70"/>
  <c r="AF70"/>
  <c r="AG70"/>
  <c r="AH70"/>
  <c r="G718"/>
  <c r="H718" s="1"/>
  <c r="Z718" s="1"/>
  <c r="K718"/>
  <c r="AI718" s="1"/>
  <c r="M718"/>
  <c r="AA718" s="1"/>
  <c r="O718"/>
  <c r="AB718" s="1"/>
  <c r="Q718"/>
  <c r="AC718" s="1"/>
  <c r="U718"/>
  <c r="Y718"/>
  <c r="AD718"/>
  <c r="AE718"/>
  <c r="AF718"/>
  <c r="AG718"/>
  <c r="AH718"/>
  <c r="G719"/>
  <c r="H719" s="1"/>
  <c r="Z719" s="1"/>
  <c r="K719"/>
  <c r="AI719" s="1"/>
  <c r="M719"/>
  <c r="AA719" s="1"/>
  <c r="O719"/>
  <c r="AB719" s="1"/>
  <c r="Q719"/>
  <c r="AC719" s="1"/>
  <c r="U719"/>
  <c r="AF719" s="1"/>
  <c r="Y719"/>
  <c r="AD719"/>
  <c r="AE719"/>
  <c r="AG719"/>
  <c r="AH719"/>
  <c r="G71"/>
  <c r="H71" s="1"/>
  <c r="Z71" s="1"/>
  <c r="K71"/>
  <c r="M71"/>
  <c r="AA71" s="1"/>
  <c r="O71"/>
  <c r="Q71"/>
  <c r="U71"/>
  <c r="AF71" s="1"/>
  <c r="Y71"/>
  <c r="AB71"/>
  <c r="AC71"/>
  <c r="AD71"/>
  <c r="AE71"/>
  <c r="AG71"/>
  <c r="AH71"/>
  <c r="AI71"/>
  <c r="G729"/>
  <c r="H729" s="1"/>
  <c r="Z729" s="1"/>
  <c r="K729"/>
  <c r="AI729" s="1"/>
  <c r="M729"/>
  <c r="AA729" s="1"/>
  <c r="O729"/>
  <c r="AB729" s="1"/>
  <c r="Q729"/>
  <c r="AC729" s="1"/>
  <c r="U729"/>
  <c r="AF729" s="1"/>
  <c r="Y729"/>
  <c r="AD729"/>
  <c r="AE729"/>
  <c r="AG729"/>
  <c r="AH729"/>
  <c r="G72"/>
  <c r="H72" s="1"/>
  <c r="Z72" s="1"/>
  <c r="K72"/>
  <c r="AI72" s="1"/>
  <c r="M72"/>
  <c r="AA72" s="1"/>
  <c r="O72"/>
  <c r="AB72" s="1"/>
  <c r="Q72"/>
  <c r="AC72" s="1"/>
  <c r="U72"/>
  <c r="Y72"/>
  <c r="AD72"/>
  <c r="AE72"/>
  <c r="AF72"/>
  <c r="AG72"/>
  <c r="AH72"/>
  <c r="G73"/>
  <c r="H73" s="1"/>
  <c r="Z73" s="1"/>
  <c r="K73"/>
  <c r="AI73" s="1"/>
  <c r="M73"/>
  <c r="AA73" s="1"/>
  <c r="O73"/>
  <c r="AB73" s="1"/>
  <c r="Q73"/>
  <c r="AC73" s="1"/>
  <c r="U73"/>
  <c r="AF73" s="1"/>
  <c r="Y73"/>
  <c r="AD73"/>
  <c r="AE73"/>
  <c r="AG73"/>
  <c r="AH73"/>
  <c r="G730"/>
  <c r="H730" s="1"/>
  <c r="Z730" s="1"/>
  <c r="K730"/>
  <c r="AI730" s="1"/>
  <c r="M730"/>
  <c r="AA730" s="1"/>
  <c r="O730"/>
  <c r="Q730"/>
  <c r="U730"/>
  <c r="AF730" s="1"/>
  <c r="Y730"/>
  <c r="AB730"/>
  <c r="AC730"/>
  <c r="AD730"/>
  <c r="AE730"/>
  <c r="AG730"/>
  <c r="AH730"/>
  <c r="G74"/>
  <c r="H74" s="1"/>
  <c r="Z74" s="1"/>
  <c r="K74"/>
  <c r="AI74" s="1"/>
  <c r="M74"/>
  <c r="AA74" s="1"/>
  <c r="O74"/>
  <c r="AB74" s="1"/>
  <c r="Q74"/>
  <c r="AC74" s="1"/>
  <c r="U74"/>
  <c r="Y74"/>
  <c r="AD74"/>
  <c r="AE74"/>
  <c r="AF74"/>
  <c r="AG74"/>
  <c r="AH74"/>
  <c r="G731"/>
  <c r="H731" s="1"/>
  <c r="Z731" s="1"/>
  <c r="K731"/>
  <c r="AI731" s="1"/>
  <c r="M731"/>
  <c r="AA731" s="1"/>
  <c r="O731"/>
  <c r="AB731" s="1"/>
  <c r="Q731"/>
  <c r="AC731" s="1"/>
  <c r="U731"/>
  <c r="Y731"/>
  <c r="AD731"/>
  <c r="AE731"/>
  <c r="AF731"/>
  <c r="AG731"/>
  <c r="AH731"/>
  <c r="G732"/>
  <c r="H732" s="1"/>
  <c r="Z732" s="1"/>
  <c r="K732"/>
  <c r="AI732" s="1"/>
  <c r="M732"/>
  <c r="AA732" s="1"/>
  <c r="O732"/>
  <c r="AB732" s="1"/>
  <c r="Q732"/>
  <c r="AC732" s="1"/>
  <c r="U732"/>
  <c r="AF732" s="1"/>
  <c r="Y732"/>
  <c r="AD732"/>
  <c r="AE732"/>
  <c r="AG732"/>
  <c r="AH732"/>
  <c r="G733"/>
  <c r="H733" s="1"/>
  <c r="Z733" s="1"/>
  <c r="K733"/>
  <c r="AI733" s="1"/>
  <c r="M733"/>
  <c r="AA733" s="1"/>
  <c r="O733"/>
  <c r="AB733" s="1"/>
  <c r="Q733"/>
  <c r="AC733" s="1"/>
  <c r="U733"/>
  <c r="AF733" s="1"/>
  <c r="Y733"/>
  <c r="AD733"/>
  <c r="AE733"/>
  <c r="AG733"/>
  <c r="AH733"/>
  <c r="G766"/>
  <c r="H766" s="1"/>
  <c r="Z766" s="1"/>
  <c r="K766"/>
  <c r="AI766" s="1"/>
  <c r="M766"/>
  <c r="AA766" s="1"/>
  <c r="O766"/>
  <c r="AB766" s="1"/>
  <c r="Q766"/>
  <c r="AC766" s="1"/>
  <c r="U766"/>
  <c r="Y766"/>
  <c r="AD766"/>
  <c r="AE766"/>
  <c r="AF766"/>
  <c r="AG766"/>
  <c r="AH766"/>
  <c r="G767"/>
  <c r="H767" s="1"/>
  <c r="Z767" s="1"/>
  <c r="K767"/>
  <c r="AI767" s="1"/>
  <c r="M767"/>
  <c r="AA767" s="1"/>
  <c r="O767"/>
  <c r="AB767" s="1"/>
  <c r="Q767"/>
  <c r="AC767" s="1"/>
  <c r="U767"/>
  <c r="AF767" s="1"/>
  <c r="Y767"/>
  <c r="AD767"/>
  <c r="AE767"/>
  <c r="AG767"/>
  <c r="AH767"/>
  <c r="G89"/>
  <c r="H89" s="1"/>
  <c r="Z89" s="1"/>
  <c r="K89"/>
  <c r="AI89" s="1"/>
  <c r="M89"/>
  <c r="AA89" s="1"/>
  <c r="O89"/>
  <c r="AB89" s="1"/>
  <c r="Q89"/>
  <c r="AC89" s="1"/>
  <c r="U89"/>
  <c r="AF89" s="1"/>
  <c r="Y89"/>
  <c r="AD89"/>
  <c r="AE89"/>
  <c r="AG89"/>
  <c r="AH89"/>
  <c r="G768"/>
  <c r="H768" s="1"/>
  <c r="Z768" s="1"/>
  <c r="K768"/>
  <c r="AI768" s="1"/>
  <c r="M768"/>
  <c r="AA768" s="1"/>
  <c r="O768"/>
  <c r="AB768" s="1"/>
  <c r="Q768"/>
  <c r="AC768" s="1"/>
  <c r="U768"/>
  <c r="AF768" s="1"/>
  <c r="Y768"/>
  <c r="AD768"/>
  <c r="AE768"/>
  <c r="AG768"/>
  <c r="AH768"/>
  <c r="G90"/>
  <c r="H90" s="1"/>
  <c r="Z90" s="1"/>
  <c r="K90"/>
  <c r="AI90" s="1"/>
  <c r="M90"/>
  <c r="AA90" s="1"/>
  <c r="O90"/>
  <c r="AB90" s="1"/>
  <c r="Q90"/>
  <c r="AC90" s="1"/>
  <c r="U90"/>
  <c r="Y90"/>
  <c r="AD90"/>
  <c r="AE90"/>
  <c r="AF90"/>
  <c r="AG90"/>
  <c r="AH90"/>
  <c r="G769"/>
  <c r="H769" s="1"/>
  <c r="Z769" s="1"/>
  <c r="K769"/>
  <c r="M769"/>
  <c r="AA769" s="1"/>
  <c r="O769"/>
  <c r="AB769" s="1"/>
  <c r="Q769"/>
  <c r="AC769" s="1"/>
  <c r="U769"/>
  <c r="Y769"/>
  <c r="AD769"/>
  <c r="AE769"/>
  <c r="AF769"/>
  <c r="AG769"/>
  <c r="AH769"/>
  <c r="AI769"/>
  <c r="G103"/>
  <c r="H103" s="1"/>
  <c r="Z103" s="1"/>
  <c r="K103"/>
  <c r="AI103" s="1"/>
  <c r="M103"/>
  <c r="AA103" s="1"/>
  <c r="O103"/>
  <c r="Q103"/>
  <c r="AC103" s="1"/>
  <c r="U103"/>
  <c r="AF103" s="1"/>
  <c r="Y103"/>
  <c r="AB103"/>
  <c r="AD103"/>
  <c r="AE103"/>
  <c r="AG103"/>
  <c r="AH103"/>
  <c r="G811"/>
  <c r="H811" s="1"/>
  <c r="Z811" s="1"/>
  <c r="K811"/>
  <c r="M811"/>
  <c r="AA811" s="1"/>
  <c r="O811"/>
  <c r="Q811"/>
  <c r="U811"/>
  <c r="AF811" s="1"/>
  <c r="Y811"/>
  <c r="AB811"/>
  <c r="AC811"/>
  <c r="AD811"/>
  <c r="AE811"/>
  <c r="AG811"/>
  <c r="AH811"/>
  <c r="AI811"/>
  <c r="G812"/>
  <c r="H812" s="1"/>
  <c r="Z812" s="1"/>
  <c r="K812"/>
  <c r="AI812" s="1"/>
  <c r="M812"/>
  <c r="AA812" s="1"/>
  <c r="O812"/>
  <c r="AB812" s="1"/>
  <c r="Q812"/>
  <c r="AC812" s="1"/>
  <c r="U812"/>
  <c r="AF812" s="1"/>
  <c r="Y812"/>
  <c r="AD812"/>
  <c r="AE812"/>
  <c r="AG812"/>
  <c r="AH812"/>
  <c r="G813"/>
  <c r="H813" s="1"/>
  <c r="Z813" s="1"/>
  <c r="K813"/>
  <c r="AI813" s="1"/>
  <c r="M813"/>
  <c r="AA813" s="1"/>
  <c r="O813"/>
  <c r="AB813" s="1"/>
  <c r="Q813"/>
  <c r="AC813" s="1"/>
  <c r="U813"/>
  <c r="AF813" s="1"/>
  <c r="Y813"/>
  <c r="AD813"/>
  <c r="AE813"/>
  <c r="AG813"/>
  <c r="AH813"/>
  <c r="G692"/>
  <c r="H692" s="1"/>
  <c r="Z692" s="1"/>
  <c r="K692"/>
  <c r="AI692" s="1"/>
  <c r="M692"/>
  <c r="AA692" s="1"/>
  <c r="O692"/>
  <c r="Q692"/>
  <c r="AC692" s="1"/>
  <c r="U692"/>
  <c r="AF692" s="1"/>
  <c r="Y692"/>
  <c r="AB692"/>
  <c r="AD692"/>
  <c r="AE692"/>
  <c r="AG692"/>
  <c r="AH692"/>
  <c r="G725"/>
  <c r="H725" s="1"/>
  <c r="Z725" s="1"/>
  <c r="K725"/>
  <c r="AI725" s="1"/>
  <c r="M725"/>
  <c r="AA725" s="1"/>
  <c r="O725"/>
  <c r="Q725"/>
  <c r="U725"/>
  <c r="AF725" s="1"/>
  <c r="Y725"/>
  <c r="AB725"/>
  <c r="AC725"/>
  <c r="AD725"/>
  <c r="AE725"/>
  <c r="AG725"/>
  <c r="AH725"/>
  <c r="G726"/>
  <c r="H726" s="1"/>
  <c r="Z726" s="1"/>
  <c r="K726"/>
  <c r="AI726" s="1"/>
  <c r="M726"/>
  <c r="AA726" s="1"/>
  <c r="O726"/>
  <c r="AB726" s="1"/>
  <c r="Q726"/>
  <c r="AC726" s="1"/>
  <c r="U726"/>
  <c r="Y726"/>
  <c r="AD726"/>
  <c r="AE726"/>
  <c r="AF726"/>
  <c r="AG726"/>
  <c r="AH726"/>
  <c r="G727"/>
  <c r="H727" s="1"/>
  <c r="Z727" s="1"/>
  <c r="K727"/>
  <c r="AI727" s="1"/>
  <c r="M727"/>
  <c r="AA727" s="1"/>
  <c r="O727"/>
  <c r="AB727" s="1"/>
  <c r="Q727"/>
  <c r="AC727" s="1"/>
  <c r="U727"/>
  <c r="Y727"/>
  <c r="AD727"/>
  <c r="AE727"/>
  <c r="AF727"/>
  <c r="AG727"/>
  <c r="AH727"/>
  <c r="G745"/>
  <c r="H745" s="1"/>
  <c r="Z745" s="1"/>
  <c r="K745"/>
  <c r="AI745" s="1"/>
  <c r="M745"/>
  <c r="AA745" s="1"/>
  <c r="O745"/>
  <c r="AB745" s="1"/>
  <c r="Q745"/>
  <c r="AC745" s="1"/>
  <c r="U745"/>
  <c r="AF745" s="1"/>
  <c r="Y745"/>
  <c r="AD745"/>
  <c r="AE745"/>
  <c r="AG745"/>
  <c r="AH745"/>
  <c r="G746"/>
  <c r="H746" s="1"/>
  <c r="Z746" s="1"/>
  <c r="K746"/>
  <c r="M746"/>
  <c r="AA746" s="1"/>
  <c r="O746"/>
  <c r="Q746"/>
  <c r="U746"/>
  <c r="AF746" s="1"/>
  <c r="Y746"/>
  <c r="AB746"/>
  <c r="AC746"/>
  <c r="AD746"/>
  <c r="AE746"/>
  <c r="AG746"/>
  <c r="AH746"/>
  <c r="AI746"/>
  <c r="G747"/>
  <c r="H747" s="1"/>
  <c r="Z747" s="1"/>
  <c r="K747"/>
  <c r="AI747" s="1"/>
  <c r="M747"/>
  <c r="AA747" s="1"/>
  <c r="O747"/>
  <c r="AB747" s="1"/>
  <c r="Q747"/>
  <c r="AC747" s="1"/>
  <c r="U747"/>
  <c r="Y747"/>
  <c r="AD747"/>
  <c r="AE747"/>
  <c r="AF747"/>
  <c r="AG747"/>
  <c r="AH747"/>
  <c r="G748"/>
  <c r="H748" s="1"/>
  <c r="Z748" s="1"/>
  <c r="K748"/>
  <c r="AI748" s="1"/>
  <c r="M748"/>
  <c r="AA748" s="1"/>
  <c r="O748"/>
  <c r="AB748" s="1"/>
  <c r="Q748"/>
  <c r="AC748" s="1"/>
  <c r="U748"/>
  <c r="AF748" s="1"/>
  <c r="Y748"/>
  <c r="AD748"/>
  <c r="AE748"/>
  <c r="AG748"/>
  <c r="AH748"/>
  <c r="G82"/>
  <c r="H82" s="1"/>
  <c r="Z82" s="1"/>
  <c r="K82"/>
  <c r="AI82" s="1"/>
  <c r="M82"/>
  <c r="AA82" s="1"/>
  <c r="O82"/>
  <c r="AB82" s="1"/>
  <c r="Q82"/>
  <c r="AC82" s="1"/>
  <c r="U82"/>
  <c r="AF82" s="1"/>
  <c r="Y82"/>
  <c r="AD82"/>
  <c r="AE82"/>
  <c r="AG82"/>
  <c r="AH82"/>
  <c r="G749"/>
  <c r="H749" s="1"/>
  <c r="Z749" s="1"/>
  <c r="K749"/>
  <c r="AI749" s="1"/>
  <c r="M749"/>
  <c r="AA749" s="1"/>
  <c r="O749"/>
  <c r="AB749" s="1"/>
  <c r="Q749"/>
  <c r="AC749" s="1"/>
  <c r="U749"/>
  <c r="AF749" s="1"/>
  <c r="Y749"/>
  <c r="AD749"/>
  <c r="AE749"/>
  <c r="AG749"/>
  <c r="AH749"/>
  <c r="G781"/>
  <c r="H781" s="1"/>
  <c r="Z781" s="1"/>
  <c r="K781"/>
  <c r="AI781" s="1"/>
  <c r="M781"/>
  <c r="AA781" s="1"/>
  <c r="O781"/>
  <c r="AB781" s="1"/>
  <c r="Q781"/>
  <c r="AC781" s="1"/>
  <c r="U781"/>
  <c r="Y781"/>
  <c r="AD781"/>
  <c r="AE781"/>
  <c r="AF781"/>
  <c r="AG781"/>
  <c r="AH781"/>
  <c r="G782"/>
  <c r="H782" s="1"/>
  <c r="Z782" s="1"/>
  <c r="K782"/>
  <c r="AI782" s="1"/>
  <c r="M782"/>
  <c r="AA782" s="1"/>
  <c r="O782"/>
  <c r="AB782" s="1"/>
  <c r="Q782"/>
  <c r="AC782" s="1"/>
  <c r="U782"/>
  <c r="Y782"/>
  <c r="AD782"/>
  <c r="AE782"/>
  <c r="AF782"/>
  <c r="AG782"/>
  <c r="AH782"/>
  <c r="G783"/>
  <c r="H783" s="1"/>
  <c r="Z783" s="1"/>
  <c r="K783"/>
  <c r="AI783" s="1"/>
  <c r="M783"/>
  <c r="AA783" s="1"/>
  <c r="O783"/>
  <c r="AB783" s="1"/>
  <c r="Q783"/>
  <c r="AC783" s="1"/>
  <c r="U783"/>
  <c r="AF783" s="1"/>
  <c r="Y783"/>
  <c r="AD783"/>
  <c r="AE783"/>
  <c r="AG783"/>
  <c r="AH783"/>
  <c r="G784"/>
  <c r="H784" s="1"/>
  <c r="Z784" s="1"/>
  <c r="K784"/>
  <c r="AI784" s="1"/>
  <c r="M784"/>
  <c r="AA784" s="1"/>
  <c r="O784"/>
  <c r="Q784"/>
  <c r="U784"/>
  <c r="AF784" s="1"/>
  <c r="Y784"/>
  <c r="AB784"/>
  <c r="AC784"/>
  <c r="AD784"/>
  <c r="AE784"/>
  <c r="AG784"/>
  <c r="AH784"/>
  <c r="G802"/>
  <c r="H802" s="1"/>
  <c r="Z802" s="1"/>
  <c r="K802"/>
  <c r="AI802" s="1"/>
  <c r="M802"/>
  <c r="AA802" s="1"/>
  <c r="O802"/>
  <c r="AB802" s="1"/>
  <c r="Q802"/>
  <c r="AC802" s="1"/>
  <c r="U802"/>
  <c r="AF802" s="1"/>
  <c r="Y802"/>
  <c r="AD802"/>
  <c r="AE802"/>
  <c r="AG802"/>
  <c r="AH802"/>
  <c r="G102"/>
  <c r="H102" s="1"/>
  <c r="Z102" s="1"/>
  <c r="K102"/>
  <c r="AI102" s="1"/>
  <c r="M102"/>
  <c r="AA102" s="1"/>
  <c r="O102"/>
  <c r="AB102" s="1"/>
  <c r="Q102"/>
  <c r="AC102" s="1"/>
  <c r="U102"/>
  <c r="Y102"/>
  <c r="AD102"/>
  <c r="AE102"/>
  <c r="AF102"/>
  <c r="AG102"/>
  <c r="AH102"/>
  <c r="G803"/>
  <c r="H803" s="1"/>
  <c r="Z803" s="1"/>
  <c r="K803"/>
  <c r="AI803" s="1"/>
  <c r="M803"/>
  <c r="AA803" s="1"/>
  <c r="O803"/>
  <c r="AB803" s="1"/>
  <c r="Q803"/>
  <c r="AC803" s="1"/>
  <c r="U803"/>
  <c r="AF803" s="1"/>
  <c r="Y803"/>
  <c r="AD803"/>
  <c r="AE803"/>
  <c r="AG803"/>
  <c r="AH803"/>
  <c r="G804"/>
  <c r="H804" s="1"/>
  <c r="Z804" s="1"/>
  <c r="K804"/>
  <c r="AI804" s="1"/>
  <c r="M804"/>
  <c r="AA804" s="1"/>
  <c r="O804"/>
  <c r="AB804" s="1"/>
  <c r="Q804"/>
  <c r="AC804" s="1"/>
  <c r="U804"/>
  <c r="AF804" s="1"/>
  <c r="Y804"/>
  <c r="AD804"/>
  <c r="AE804"/>
  <c r="AG804"/>
  <c r="AH804"/>
  <c r="G805"/>
  <c r="H805" s="1"/>
  <c r="Z805" s="1"/>
  <c r="K805"/>
  <c r="AI805" s="1"/>
  <c r="M805"/>
  <c r="AA805" s="1"/>
  <c r="O805"/>
  <c r="AB805" s="1"/>
  <c r="Q805"/>
  <c r="AC805" s="1"/>
  <c r="U805"/>
  <c r="Y805"/>
  <c r="AD805"/>
  <c r="AE805"/>
  <c r="AF805"/>
  <c r="AG805"/>
  <c r="AH805"/>
  <c r="G816"/>
  <c r="H816" s="1"/>
  <c r="Z816" s="1"/>
  <c r="K816"/>
  <c r="AI816" s="1"/>
  <c r="M816"/>
  <c r="AA816" s="1"/>
  <c r="O816"/>
  <c r="AB816" s="1"/>
  <c r="Q816"/>
  <c r="AC816" s="1"/>
  <c r="U816"/>
  <c r="Y816"/>
  <c r="AD816"/>
  <c r="AE816"/>
  <c r="AF816"/>
  <c r="AG816"/>
  <c r="AH816"/>
  <c r="G817"/>
  <c r="H817" s="1"/>
  <c r="Z817" s="1"/>
  <c r="K817"/>
  <c r="AI817" s="1"/>
  <c r="M817"/>
  <c r="AA817" s="1"/>
  <c r="O817"/>
  <c r="AB817" s="1"/>
  <c r="Q817"/>
  <c r="AC817" s="1"/>
  <c r="U817"/>
  <c r="AF817" s="1"/>
  <c r="Y817"/>
  <c r="AD817"/>
  <c r="AE817"/>
  <c r="AG817"/>
  <c r="AH817"/>
  <c r="G720"/>
  <c r="H720" s="1"/>
  <c r="Z720" s="1"/>
  <c r="K720"/>
  <c r="M720"/>
  <c r="AA720" s="1"/>
  <c r="O720"/>
  <c r="Q720"/>
  <c r="U720"/>
  <c r="AF720" s="1"/>
  <c r="Y720"/>
  <c r="AB720"/>
  <c r="AC720"/>
  <c r="AD720"/>
  <c r="AE720"/>
  <c r="AG720"/>
  <c r="AH720"/>
  <c r="AI720"/>
  <c r="G734"/>
  <c r="H734" s="1"/>
  <c r="Z734" s="1"/>
  <c r="K734"/>
  <c r="AI734" s="1"/>
  <c r="M734"/>
  <c r="AA734" s="1"/>
  <c r="O734"/>
  <c r="AB734" s="1"/>
  <c r="Q734"/>
  <c r="AC734" s="1"/>
  <c r="U734"/>
  <c r="Y734"/>
  <c r="AD734"/>
  <c r="AE734"/>
  <c r="AF734"/>
  <c r="AG734"/>
  <c r="AH734"/>
  <c r="G735"/>
  <c r="H735" s="1"/>
  <c r="Z735" s="1"/>
  <c r="K735"/>
  <c r="M735"/>
  <c r="AA735" s="1"/>
  <c r="O735"/>
  <c r="AB735" s="1"/>
  <c r="Q735"/>
  <c r="AC735" s="1"/>
  <c r="U735"/>
  <c r="AF735" s="1"/>
  <c r="Y735"/>
  <c r="AD735"/>
  <c r="AE735"/>
  <c r="AG735"/>
  <c r="AH735"/>
  <c r="AI735"/>
  <c r="G76"/>
  <c r="H76" s="1"/>
  <c r="Z76" s="1"/>
  <c r="K76"/>
  <c r="AI76" s="1"/>
  <c r="M76"/>
  <c r="AA76" s="1"/>
  <c r="O76"/>
  <c r="AB76" s="1"/>
  <c r="Q76"/>
  <c r="AC76" s="1"/>
  <c r="U76"/>
  <c r="AF76" s="1"/>
  <c r="Y76"/>
  <c r="AD76"/>
  <c r="AE76"/>
  <c r="AG76"/>
  <c r="AH76"/>
  <c r="G736"/>
  <c r="H736" s="1"/>
  <c r="Z736" s="1"/>
  <c r="K736"/>
  <c r="AI736" s="1"/>
  <c r="M736"/>
  <c r="AA736" s="1"/>
  <c r="O736"/>
  <c r="Q736"/>
  <c r="U736"/>
  <c r="AF736" s="1"/>
  <c r="Y736"/>
  <c r="AB736"/>
  <c r="AC736"/>
  <c r="AD736"/>
  <c r="AE736"/>
  <c r="AG736"/>
  <c r="AH736"/>
  <c r="G78"/>
  <c r="H78" s="1"/>
  <c r="Z78" s="1"/>
  <c r="K78"/>
  <c r="AI78" s="1"/>
  <c r="M78"/>
  <c r="AA78" s="1"/>
  <c r="O78"/>
  <c r="AB78" s="1"/>
  <c r="Q78"/>
  <c r="AC78" s="1"/>
  <c r="U78"/>
  <c r="Y78"/>
  <c r="AD78"/>
  <c r="AE78"/>
  <c r="AF78"/>
  <c r="AG78"/>
  <c r="AH78"/>
  <c r="G738"/>
  <c r="H738" s="1"/>
  <c r="Z738" s="1"/>
  <c r="K738"/>
  <c r="AI738" s="1"/>
  <c r="M738"/>
  <c r="AA738" s="1"/>
  <c r="O738"/>
  <c r="AB738" s="1"/>
  <c r="Q738"/>
  <c r="AC738" s="1"/>
  <c r="U738"/>
  <c r="Y738"/>
  <c r="AD738"/>
  <c r="AE738"/>
  <c r="AF738"/>
  <c r="AG738"/>
  <c r="AH738"/>
  <c r="G750"/>
  <c r="H750" s="1"/>
  <c r="Z750" s="1"/>
  <c r="K750"/>
  <c r="AI750" s="1"/>
  <c r="M750"/>
  <c r="AA750" s="1"/>
  <c r="O750"/>
  <c r="Q750"/>
  <c r="AC750" s="1"/>
  <c r="U750"/>
  <c r="AF750" s="1"/>
  <c r="Y750"/>
  <c r="AB750"/>
  <c r="AD750"/>
  <c r="AE750"/>
  <c r="AG750"/>
  <c r="AH750"/>
  <c r="G83"/>
  <c r="H83" s="1"/>
  <c r="Z83" s="1"/>
  <c r="K83"/>
  <c r="M83"/>
  <c r="AA83" s="1"/>
  <c r="O83"/>
  <c r="AB83" s="1"/>
  <c r="Q83"/>
  <c r="AC83" s="1"/>
  <c r="U83"/>
  <c r="AF83" s="1"/>
  <c r="Y83"/>
  <c r="AD83"/>
  <c r="AE83"/>
  <c r="AG83"/>
  <c r="AH83"/>
  <c r="AI83"/>
  <c r="G752"/>
  <c r="H752" s="1"/>
  <c r="Z752" s="1"/>
  <c r="K752"/>
  <c r="AI752" s="1"/>
  <c r="M752"/>
  <c r="AA752" s="1"/>
  <c r="O752"/>
  <c r="AB752" s="1"/>
  <c r="Q752"/>
  <c r="AC752" s="1"/>
  <c r="U752"/>
  <c r="AF752" s="1"/>
  <c r="Y752"/>
  <c r="AD752"/>
  <c r="AE752"/>
  <c r="AG752"/>
  <c r="AH752"/>
  <c r="G753"/>
  <c r="H753" s="1"/>
  <c r="Z753" s="1"/>
  <c r="K753"/>
  <c r="AI753" s="1"/>
  <c r="M753"/>
  <c r="AA753" s="1"/>
  <c r="O753"/>
  <c r="AB753" s="1"/>
  <c r="Q753"/>
  <c r="AC753" s="1"/>
  <c r="U753"/>
  <c r="AF753" s="1"/>
  <c r="Y753"/>
  <c r="AD753"/>
  <c r="AE753"/>
  <c r="AG753"/>
  <c r="AH753"/>
  <c r="G84"/>
  <c r="H84" s="1"/>
  <c r="Z84" s="1"/>
  <c r="K84"/>
  <c r="AI84" s="1"/>
  <c r="M84"/>
  <c r="AA84" s="1"/>
  <c r="O84"/>
  <c r="Q84"/>
  <c r="AC84" s="1"/>
  <c r="U84"/>
  <c r="AF84" s="1"/>
  <c r="Y84"/>
  <c r="AB84"/>
  <c r="AD84"/>
  <c r="AE84"/>
  <c r="AG84"/>
  <c r="AH84"/>
  <c r="G85"/>
  <c r="H85" s="1"/>
  <c r="Z85" s="1"/>
  <c r="K85"/>
  <c r="AI85" s="1"/>
  <c r="M85"/>
  <c r="AA85" s="1"/>
  <c r="O85"/>
  <c r="Q85"/>
  <c r="U85"/>
  <c r="AF85" s="1"/>
  <c r="Y85"/>
  <c r="AB85"/>
  <c r="AC85"/>
  <c r="AD85"/>
  <c r="AE85"/>
  <c r="AG85"/>
  <c r="AH85"/>
  <c r="G66"/>
  <c r="H66" s="1"/>
  <c r="Z66" s="1"/>
  <c r="K66"/>
  <c r="AI66" s="1"/>
  <c r="M66"/>
  <c r="AA66" s="1"/>
  <c r="O66"/>
  <c r="AB66" s="1"/>
  <c r="Q66"/>
  <c r="AC66" s="1"/>
  <c r="U66"/>
  <c r="Y66"/>
  <c r="AD66"/>
  <c r="AE66"/>
  <c r="AF66"/>
  <c r="AG66"/>
  <c r="AH66"/>
  <c r="G722"/>
  <c r="H722" s="1"/>
  <c r="Z722" s="1"/>
  <c r="K722"/>
  <c r="AI722" s="1"/>
  <c r="M722"/>
  <c r="AA722" s="1"/>
  <c r="O722"/>
  <c r="AB722" s="1"/>
  <c r="Q722"/>
  <c r="AC722" s="1"/>
  <c r="U722"/>
  <c r="Y722"/>
  <c r="AD722"/>
  <c r="AE722"/>
  <c r="AF722"/>
  <c r="AG722"/>
  <c r="AH722"/>
  <c r="G723"/>
  <c r="H723" s="1"/>
  <c r="Z723" s="1"/>
  <c r="K723"/>
  <c r="AI723" s="1"/>
  <c r="M723"/>
  <c r="AA723" s="1"/>
  <c r="O723"/>
  <c r="AB723" s="1"/>
  <c r="Q723"/>
  <c r="AC723" s="1"/>
  <c r="U723"/>
  <c r="AF723" s="1"/>
  <c r="Y723"/>
  <c r="AD723"/>
  <c r="AE723"/>
  <c r="AG723"/>
  <c r="AH723"/>
  <c r="G724"/>
  <c r="H724" s="1"/>
  <c r="Z724" s="1"/>
  <c r="K724"/>
  <c r="AI724" s="1"/>
  <c r="M724"/>
  <c r="AA724" s="1"/>
  <c r="O724"/>
  <c r="Q724"/>
  <c r="AC724" s="1"/>
  <c r="U724"/>
  <c r="AF724" s="1"/>
  <c r="Y724"/>
  <c r="AB724"/>
  <c r="AD724"/>
  <c r="AE724"/>
  <c r="AG724"/>
  <c r="AH724"/>
  <c r="G728"/>
  <c r="H728" s="1"/>
  <c r="Z728" s="1"/>
  <c r="K728"/>
  <c r="AI728" s="1"/>
  <c r="M728"/>
  <c r="AA728" s="1"/>
  <c r="O728"/>
  <c r="AB728" s="1"/>
  <c r="Q728"/>
  <c r="AC728" s="1"/>
  <c r="U728"/>
  <c r="AF728" s="1"/>
  <c r="Y728"/>
  <c r="AD728"/>
  <c r="AE728"/>
  <c r="AG728"/>
  <c r="AH728"/>
  <c r="G755"/>
  <c r="H755" s="1"/>
  <c r="Z755" s="1"/>
  <c r="K755"/>
  <c r="AI755" s="1"/>
  <c r="M755"/>
  <c r="AA755" s="1"/>
  <c r="O755"/>
  <c r="AB755" s="1"/>
  <c r="Q755"/>
  <c r="AC755" s="1"/>
  <c r="U755"/>
  <c r="AF755" s="1"/>
  <c r="Y755"/>
  <c r="AD755"/>
  <c r="AE755"/>
  <c r="AG755"/>
  <c r="AH755"/>
  <c r="G86"/>
  <c r="H86"/>
  <c r="Z86" s="1"/>
  <c r="K86"/>
  <c r="M86"/>
  <c r="AA86" s="1"/>
  <c r="O86"/>
  <c r="AB86" s="1"/>
  <c r="Q86"/>
  <c r="AC86" s="1"/>
  <c r="U86"/>
  <c r="Y86"/>
  <c r="AD86"/>
  <c r="AE86"/>
  <c r="AF86"/>
  <c r="AG86"/>
  <c r="AH86"/>
  <c r="AI86"/>
  <c r="G756"/>
  <c r="H756" s="1"/>
  <c r="Z756" s="1"/>
  <c r="K756"/>
  <c r="AI756" s="1"/>
  <c r="M756"/>
  <c r="AA756" s="1"/>
  <c r="O756"/>
  <c r="AB756" s="1"/>
  <c r="Q756"/>
  <c r="AC756" s="1"/>
  <c r="U756"/>
  <c r="AF756" s="1"/>
  <c r="Y756"/>
  <c r="AD756"/>
  <c r="AE756"/>
  <c r="AG756"/>
  <c r="AH756"/>
  <c r="G760"/>
  <c r="H760" s="1"/>
  <c r="K760"/>
  <c r="AI760" s="1"/>
  <c r="M760"/>
  <c r="AA760" s="1"/>
  <c r="O760"/>
  <c r="AB760" s="1"/>
  <c r="Q760"/>
  <c r="U760"/>
  <c r="AF760" s="1"/>
  <c r="Y760"/>
  <c r="Z760"/>
  <c r="AC760"/>
  <c r="AD760"/>
  <c r="AE760"/>
  <c r="AG760"/>
  <c r="AH760"/>
  <c r="G761"/>
  <c r="H761" s="1"/>
  <c r="Z761" s="1"/>
  <c r="K761"/>
  <c r="AI761" s="1"/>
  <c r="M761"/>
  <c r="AA761" s="1"/>
  <c r="O761"/>
  <c r="AB761" s="1"/>
  <c r="Q761"/>
  <c r="AC761" s="1"/>
  <c r="U761"/>
  <c r="Y761"/>
  <c r="AD761"/>
  <c r="AE761"/>
  <c r="AF761"/>
  <c r="AG761"/>
  <c r="AH761"/>
  <c r="G762"/>
  <c r="H762" s="1"/>
  <c r="Z762" s="1"/>
  <c r="K762"/>
  <c r="AI762" s="1"/>
  <c r="M762"/>
  <c r="AA762" s="1"/>
  <c r="O762"/>
  <c r="AB762" s="1"/>
  <c r="Q762"/>
  <c r="AC762" s="1"/>
  <c r="U762"/>
  <c r="AF762" s="1"/>
  <c r="Y762"/>
  <c r="AD762"/>
  <c r="AE762"/>
  <c r="AG762"/>
  <c r="AH762"/>
  <c r="G763"/>
  <c r="H763" s="1"/>
  <c r="Z763" s="1"/>
  <c r="K763"/>
  <c r="AI763" s="1"/>
  <c r="M763"/>
  <c r="AA763" s="1"/>
  <c r="O763"/>
  <c r="AB763" s="1"/>
  <c r="Q763"/>
  <c r="U763"/>
  <c r="AF763" s="1"/>
  <c r="Y763"/>
  <c r="AC763"/>
  <c r="AD763"/>
  <c r="AE763"/>
  <c r="AG763"/>
  <c r="AH763"/>
  <c r="G764"/>
  <c r="H764" s="1"/>
  <c r="Z764" s="1"/>
  <c r="K764"/>
  <c r="AI764" s="1"/>
  <c r="M764"/>
  <c r="AA764" s="1"/>
  <c r="O764"/>
  <c r="Q764"/>
  <c r="U764"/>
  <c r="AF764" s="1"/>
  <c r="Y764"/>
  <c r="AB764"/>
  <c r="AC764"/>
  <c r="AD764"/>
  <c r="AE764"/>
  <c r="AG764"/>
  <c r="AH764"/>
  <c r="G773"/>
  <c r="H773" s="1"/>
  <c r="Z773" s="1"/>
  <c r="K773"/>
  <c r="AI773" s="1"/>
  <c r="M773"/>
  <c r="AA773" s="1"/>
  <c r="O773"/>
  <c r="AB773" s="1"/>
  <c r="Q773"/>
  <c r="AC773" s="1"/>
  <c r="U773"/>
  <c r="Y773"/>
  <c r="AD773"/>
  <c r="AE773"/>
  <c r="AF773"/>
  <c r="AG773"/>
  <c r="AH773"/>
  <c r="G632"/>
  <c r="H632" s="1"/>
  <c r="Z632" s="1"/>
  <c r="K632"/>
  <c r="AI632" s="1"/>
  <c r="M632"/>
  <c r="AA632" s="1"/>
  <c r="O632"/>
  <c r="AB632" s="1"/>
  <c r="Q632"/>
  <c r="AC632" s="1"/>
  <c r="U632"/>
  <c r="Y632"/>
  <c r="AD632"/>
  <c r="AE632"/>
  <c r="AF632"/>
  <c r="AG632"/>
  <c r="AH632"/>
  <c r="G774"/>
  <c r="H774" s="1"/>
  <c r="Z774" s="1"/>
  <c r="K774"/>
  <c r="M774"/>
  <c r="AA774" s="1"/>
  <c r="O774"/>
  <c r="Q774"/>
  <c r="AC774" s="1"/>
  <c r="U774"/>
  <c r="AF774" s="1"/>
  <c r="Y774"/>
  <c r="AB774"/>
  <c r="AD774"/>
  <c r="AE774"/>
  <c r="AG774"/>
  <c r="AH774"/>
  <c r="AI774"/>
  <c r="G93"/>
  <c r="H93" s="1"/>
  <c r="Z93" s="1"/>
  <c r="K93"/>
  <c r="AI93" s="1"/>
  <c r="M93"/>
  <c r="AA93" s="1"/>
  <c r="O93"/>
  <c r="AB93" s="1"/>
  <c r="Q93"/>
  <c r="AC93" s="1"/>
  <c r="U93"/>
  <c r="AF93" s="1"/>
  <c r="Y93"/>
  <c r="AD93"/>
  <c r="AE93"/>
  <c r="AG93"/>
  <c r="AH93"/>
  <c r="G775"/>
  <c r="H775" s="1"/>
  <c r="Z775" s="1"/>
  <c r="K775"/>
  <c r="M775"/>
  <c r="AA775" s="1"/>
  <c r="O775"/>
  <c r="AB775" s="1"/>
  <c r="Q775"/>
  <c r="AC775" s="1"/>
  <c r="U775"/>
  <c r="Y775"/>
  <c r="AD775"/>
  <c r="AE775"/>
  <c r="AF775"/>
  <c r="AG775"/>
  <c r="AH775"/>
  <c r="AI775"/>
  <c r="G94"/>
  <c r="H94" s="1"/>
  <c r="Z94" s="1"/>
  <c r="K94"/>
  <c r="AI94" s="1"/>
  <c r="M94"/>
  <c r="AA94" s="1"/>
  <c r="O94"/>
  <c r="AB94" s="1"/>
  <c r="Q94"/>
  <c r="AC94" s="1"/>
  <c r="U94"/>
  <c r="AF94" s="1"/>
  <c r="Y94"/>
  <c r="AD94"/>
  <c r="AE94"/>
  <c r="AG94"/>
  <c r="AH94"/>
  <c r="G95"/>
  <c r="H95" s="1"/>
  <c r="Z95" s="1"/>
  <c r="K95"/>
  <c r="AI95" s="1"/>
  <c r="M95"/>
  <c r="AA95" s="1"/>
  <c r="O95"/>
  <c r="AB95" s="1"/>
  <c r="Q95"/>
  <c r="AC95" s="1"/>
  <c r="U95"/>
  <c r="AF95" s="1"/>
  <c r="Y95"/>
  <c r="AD95"/>
  <c r="AE95"/>
  <c r="AG95"/>
  <c r="AH95"/>
  <c r="G776"/>
  <c r="H776" s="1"/>
  <c r="Z776" s="1"/>
  <c r="K776"/>
  <c r="AI776" s="1"/>
  <c r="M776"/>
  <c r="AA776" s="1"/>
  <c r="O776"/>
  <c r="AB776" s="1"/>
  <c r="Q776"/>
  <c r="U776"/>
  <c r="AF776" s="1"/>
  <c r="Y776"/>
  <c r="AC776"/>
  <c r="AD776"/>
  <c r="AE776"/>
  <c r="AG776"/>
  <c r="AH776"/>
  <c r="G97"/>
  <c r="H97" s="1"/>
  <c r="Z97" s="1"/>
  <c r="K97"/>
  <c r="AI97" s="1"/>
  <c r="M97"/>
  <c r="AA97" s="1"/>
  <c r="O97"/>
  <c r="AB97" s="1"/>
  <c r="Q97"/>
  <c r="AC97" s="1"/>
  <c r="U97"/>
  <c r="AF97" s="1"/>
  <c r="Y97"/>
  <c r="AD97"/>
  <c r="AE97"/>
  <c r="AG97"/>
  <c r="AH97"/>
  <c r="G682"/>
  <c r="H682" s="1"/>
  <c r="Z682" s="1"/>
  <c r="M682"/>
  <c r="AA682" s="1"/>
  <c r="O682"/>
  <c r="AB682" s="1"/>
  <c r="Q682"/>
  <c r="AC682" s="1"/>
  <c r="U682"/>
  <c r="AF682" s="1"/>
  <c r="Y682"/>
  <c r="AD682"/>
  <c r="AE682"/>
  <c r="AG682"/>
  <c r="AH682"/>
  <c r="AI682"/>
  <c r="G683"/>
  <c r="H683" s="1"/>
  <c r="Z683" s="1"/>
  <c r="M683"/>
  <c r="AA683" s="1"/>
  <c r="O683"/>
  <c r="AB683" s="1"/>
  <c r="Q683"/>
  <c r="AC683" s="1"/>
  <c r="U683"/>
  <c r="Y683"/>
  <c r="AD683"/>
  <c r="AE683"/>
  <c r="AF683"/>
  <c r="AG683"/>
  <c r="AH683"/>
  <c r="AI683"/>
  <c r="G689"/>
  <c r="H689" s="1"/>
  <c r="Z689" s="1"/>
  <c r="M689"/>
  <c r="AA689" s="1"/>
  <c r="O689"/>
  <c r="AB689" s="1"/>
  <c r="Q689"/>
  <c r="AC689" s="1"/>
  <c r="U689"/>
  <c r="AF689" s="1"/>
  <c r="Y689"/>
  <c r="AD689"/>
  <c r="AE689"/>
  <c r="AG689"/>
  <c r="AH689"/>
  <c r="AI689"/>
  <c r="G671"/>
  <c r="H671" s="1"/>
  <c r="Z671" s="1"/>
  <c r="K671"/>
  <c r="AI671" s="1"/>
  <c r="M671"/>
  <c r="AA671" s="1"/>
  <c r="O671"/>
  <c r="AB671" s="1"/>
  <c r="Q671"/>
  <c r="AC671" s="1"/>
  <c r="U671"/>
  <c r="AF671" s="1"/>
  <c r="Y671"/>
  <c r="AD671"/>
  <c r="AE671"/>
  <c r="AG671"/>
  <c r="AH671"/>
  <c r="G690"/>
  <c r="H690" s="1"/>
  <c r="Z690" s="1"/>
  <c r="M690"/>
  <c r="AA690" s="1"/>
  <c r="O690"/>
  <c r="AB690" s="1"/>
  <c r="Q690"/>
  <c r="AC690" s="1"/>
  <c r="U690"/>
  <c r="Y690"/>
  <c r="AD690"/>
  <c r="AE690"/>
  <c r="AF690"/>
  <c r="AG690"/>
  <c r="AH690"/>
  <c r="AI690"/>
  <c r="G694"/>
  <c r="H694" s="1"/>
  <c r="Z694" s="1"/>
  <c r="M694"/>
  <c r="AA694" s="1"/>
  <c r="O694"/>
  <c r="AB694" s="1"/>
  <c r="Q694"/>
  <c r="AC694" s="1"/>
  <c r="U694"/>
  <c r="AF694" s="1"/>
  <c r="Y694"/>
  <c r="AD694"/>
  <c r="AE694"/>
  <c r="AG694"/>
  <c r="AH694"/>
  <c r="AI694"/>
  <c r="G695"/>
  <c r="H695" s="1"/>
  <c r="Z695" s="1"/>
  <c r="M695"/>
  <c r="AA695" s="1"/>
  <c r="O695"/>
  <c r="Q695"/>
  <c r="AC695" s="1"/>
  <c r="U695"/>
  <c r="AF695" s="1"/>
  <c r="Y695"/>
  <c r="AB695"/>
  <c r="AD695"/>
  <c r="AE695"/>
  <c r="AG695"/>
  <c r="AH695"/>
  <c r="AI695"/>
  <c r="G684"/>
  <c r="H684" s="1"/>
  <c r="Z684" s="1"/>
  <c r="K684"/>
  <c r="AI684" s="1"/>
  <c r="M684"/>
  <c r="AA684" s="1"/>
  <c r="O684"/>
  <c r="Q684"/>
  <c r="AC684" s="1"/>
  <c r="U684"/>
  <c r="AF684" s="1"/>
  <c r="Y684"/>
  <c r="AB684"/>
  <c r="AD684"/>
  <c r="AE684"/>
  <c r="AG684"/>
  <c r="AH684"/>
  <c r="G703"/>
  <c r="H703" s="1"/>
  <c r="Z703" s="1"/>
  <c r="M703"/>
  <c r="AA703" s="1"/>
  <c r="O703"/>
  <c r="AB703" s="1"/>
  <c r="Q703"/>
  <c r="AC703" s="1"/>
  <c r="U703"/>
  <c r="AF703" s="1"/>
  <c r="Y703"/>
  <c r="AD703"/>
  <c r="AE703"/>
  <c r="AG703"/>
  <c r="AH703"/>
  <c r="AI703"/>
  <c r="G75"/>
  <c r="H75" s="1"/>
  <c r="Z75" s="1"/>
  <c r="M75"/>
  <c r="AA75" s="1"/>
  <c r="O75"/>
  <c r="AB75" s="1"/>
  <c r="Q75"/>
  <c r="AC75" s="1"/>
  <c r="U75"/>
  <c r="AF75" s="1"/>
  <c r="Y75"/>
  <c r="AD75"/>
  <c r="AE75"/>
  <c r="AG75"/>
  <c r="AH75"/>
  <c r="AI75"/>
  <c r="G77"/>
  <c r="H77" s="1"/>
  <c r="Z77" s="1"/>
  <c r="M77"/>
  <c r="AA77" s="1"/>
  <c r="O77"/>
  <c r="Q77"/>
  <c r="AC77" s="1"/>
  <c r="U77"/>
  <c r="AF77" s="1"/>
  <c r="Y77"/>
  <c r="AB77"/>
  <c r="AD77"/>
  <c r="AE77"/>
  <c r="AG77"/>
  <c r="AH77"/>
  <c r="AI77"/>
  <c r="G739"/>
  <c r="H739" s="1"/>
  <c r="Z739" s="1"/>
  <c r="M739"/>
  <c r="AA739" s="1"/>
  <c r="O739"/>
  <c r="AB739" s="1"/>
  <c r="Q739"/>
  <c r="AC739" s="1"/>
  <c r="U739"/>
  <c r="AF739" s="1"/>
  <c r="Y739"/>
  <c r="AD739"/>
  <c r="AE739"/>
  <c r="AG739"/>
  <c r="AH739"/>
  <c r="AI739"/>
  <c r="G685"/>
  <c r="H685" s="1"/>
  <c r="Z685" s="1"/>
  <c r="K685"/>
  <c r="AI685" s="1"/>
  <c r="M685"/>
  <c r="AA685" s="1"/>
  <c r="O685"/>
  <c r="AB685" s="1"/>
  <c r="Q685"/>
  <c r="AC685" s="1"/>
  <c r="U685"/>
  <c r="AF685" s="1"/>
  <c r="Y685"/>
  <c r="AD685"/>
  <c r="AE685"/>
  <c r="AG685"/>
  <c r="AH685"/>
  <c r="G740"/>
  <c r="H740" s="1"/>
  <c r="Z740" s="1"/>
  <c r="M740"/>
  <c r="AA740" s="1"/>
  <c r="O740"/>
  <c r="AB740" s="1"/>
  <c r="Q740"/>
  <c r="U740"/>
  <c r="AF740" s="1"/>
  <c r="Y740"/>
  <c r="AC740"/>
  <c r="AD740"/>
  <c r="AE740"/>
  <c r="AG740"/>
  <c r="AH740"/>
  <c r="AI740"/>
  <c r="G63"/>
  <c r="H63" s="1"/>
  <c r="Z63" s="1"/>
  <c r="K63"/>
  <c r="AI63" s="1"/>
  <c r="M63"/>
  <c r="AA63" s="1"/>
  <c r="O63"/>
  <c r="AB63" s="1"/>
  <c r="Q63"/>
  <c r="AC63" s="1"/>
  <c r="U63"/>
  <c r="Y63"/>
  <c r="AD63"/>
  <c r="AE63"/>
  <c r="AF63"/>
  <c r="AG63"/>
  <c r="AH63"/>
  <c r="G686"/>
  <c r="H686" s="1"/>
  <c r="Z686" s="1"/>
  <c r="K686"/>
  <c r="AI686" s="1"/>
  <c r="M686"/>
  <c r="AA686" s="1"/>
  <c r="O686"/>
  <c r="AB686" s="1"/>
  <c r="Q686"/>
  <c r="AC686" s="1"/>
  <c r="U686"/>
  <c r="AF686" s="1"/>
  <c r="Y686"/>
  <c r="AD686"/>
  <c r="AE686"/>
  <c r="AG686"/>
  <c r="AH686"/>
  <c r="G742"/>
  <c r="H742" s="1"/>
  <c r="Z742" s="1"/>
  <c r="M742"/>
  <c r="AA742" s="1"/>
  <c r="O742"/>
  <c r="AB742" s="1"/>
  <c r="Q742"/>
  <c r="AC742" s="1"/>
  <c r="U742"/>
  <c r="Y742"/>
  <c r="AD742"/>
  <c r="AE742"/>
  <c r="AF742"/>
  <c r="AG742"/>
  <c r="AH742"/>
  <c r="AI742"/>
  <c r="G709"/>
  <c r="H709" s="1"/>
  <c r="Z709" s="1"/>
  <c r="K709"/>
  <c r="AI709" s="1"/>
  <c r="M709"/>
  <c r="AA709" s="1"/>
  <c r="O709"/>
  <c r="AB709" s="1"/>
  <c r="Q709"/>
  <c r="AC709" s="1"/>
  <c r="U709"/>
  <c r="Y709"/>
  <c r="AD709"/>
  <c r="AE709"/>
  <c r="AF709"/>
  <c r="AG709"/>
  <c r="AH709"/>
  <c r="G757"/>
  <c r="H757" s="1"/>
  <c r="Z757" s="1"/>
  <c r="M757"/>
  <c r="AA757" s="1"/>
  <c r="O757"/>
  <c r="Q757"/>
  <c r="AC757" s="1"/>
  <c r="U757"/>
  <c r="AF757" s="1"/>
  <c r="Y757"/>
  <c r="AB757"/>
  <c r="AD757"/>
  <c r="AE757"/>
  <c r="AG757"/>
  <c r="AH757"/>
  <c r="AI757"/>
  <c r="G558"/>
  <c r="H558" s="1"/>
  <c r="Z558" s="1"/>
  <c r="K558"/>
  <c r="AI558" s="1"/>
  <c r="M558"/>
  <c r="AA558" s="1"/>
  <c r="O558"/>
  <c r="AB558" s="1"/>
  <c r="Q558"/>
  <c r="U558"/>
  <c r="AF558" s="1"/>
  <c r="Y558"/>
  <c r="AC558"/>
  <c r="AD558"/>
  <c r="AE558"/>
  <c r="AG558"/>
  <c r="AH558"/>
  <c r="G721"/>
  <c r="H721" s="1"/>
  <c r="Z721" s="1"/>
  <c r="K721"/>
  <c r="AI721" s="1"/>
  <c r="M721"/>
  <c r="AA721" s="1"/>
  <c r="O721"/>
  <c r="AB721" s="1"/>
  <c r="Q721"/>
  <c r="AC721" s="1"/>
  <c r="U721"/>
  <c r="AF721" s="1"/>
  <c r="Y721"/>
  <c r="AD721"/>
  <c r="AE721"/>
  <c r="AG721"/>
  <c r="AH721"/>
  <c r="G64"/>
  <c r="H64" s="1"/>
  <c r="Z64" s="1"/>
  <c r="K64"/>
  <c r="AI64" s="1"/>
  <c r="M64"/>
  <c r="AA64" s="1"/>
  <c r="O64"/>
  <c r="Q64"/>
  <c r="AC64" s="1"/>
  <c r="U64"/>
  <c r="AF64" s="1"/>
  <c r="Y64"/>
  <c r="AB64"/>
  <c r="AD64"/>
  <c r="AE64"/>
  <c r="AG64"/>
  <c r="AH64"/>
  <c r="G765"/>
  <c r="H765" s="1"/>
  <c r="Z765" s="1"/>
  <c r="M765"/>
  <c r="AA765" s="1"/>
  <c r="O765"/>
  <c r="AB765" s="1"/>
  <c r="Q765"/>
  <c r="AC765" s="1"/>
  <c r="U765"/>
  <c r="Y765"/>
  <c r="AD765"/>
  <c r="AE765"/>
  <c r="AF765"/>
  <c r="AG765"/>
  <c r="AH765"/>
  <c r="AI765"/>
  <c r="G88"/>
  <c r="H88" s="1"/>
  <c r="Z88" s="1"/>
  <c r="M88"/>
  <c r="AA88" s="1"/>
  <c r="O88"/>
  <c r="AB88" s="1"/>
  <c r="Q88"/>
  <c r="AC88" s="1"/>
  <c r="U88"/>
  <c r="AF88" s="1"/>
  <c r="Y88"/>
  <c r="AD88"/>
  <c r="AE88"/>
  <c r="AG88"/>
  <c r="AH88"/>
  <c r="AI88"/>
  <c r="G91"/>
  <c r="H91" s="1"/>
  <c r="Z91" s="1"/>
  <c r="M91"/>
  <c r="AA91" s="1"/>
  <c r="O91"/>
  <c r="Q91"/>
  <c r="U91"/>
  <c r="AF91" s="1"/>
  <c r="Y91"/>
  <c r="AB91"/>
  <c r="AC91"/>
  <c r="AD91"/>
  <c r="AE91"/>
  <c r="AG91"/>
  <c r="AH91"/>
  <c r="AI91"/>
  <c r="G65"/>
  <c r="H65" s="1"/>
  <c r="Z65" s="1"/>
  <c r="K65"/>
  <c r="M65"/>
  <c r="AA65" s="1"/>
  <c r="O65"/>
  <c r="AB65" s="1"/>
  <c r="Q65"/>
  <c r="AC65" s="1"/>
  <c r="U65"/>
  <c r="Y65"/>
  <c r="AD65"/>
  <c r="AE65"/>
  <c r="AF65"/>
  <c r="AG65"/>
  <c r="AH65"/>
  <c r="AI65"/>
  <c r="G96"/>
  <c r="H96" s="1"/>
  <c r="Z96" s="1"/>
  <c r="M96"/>
  <c r="AA96" s="1"/>
  <c r="O96"/>
  <c r="Q96"/>
  <c r="AC96" s="1"/>
  <c r="U96"/>
  <c r="AF96" s="1"/>
  <c r="Y96"/>
  <c r="AB96"/>
  <c r="AD96"/>
  <c r="AE96"/>
  <c r="AG96"/>
  <c r="AH96"/>
  <c r="AI96"/>
  <c r="G741"/>
  <c r="H741" s="1"/>
  <c r="K741"/>
  <c r="AI741" s="1"/>
  <c r="M741"/>
  <c r="AA741" s="1"/>
  <c r="O741"/>
  <c r="AB741" s="1"/>
  <c r="Q741"/>
  <c r="U741"/>
  <c r="AF741" s="1"/>
  <c r="Y741"/>
  <c r="Z741"/>
  <c r="AC741"/>
  <c r="AD741"/>
  <c r="AE741"/>
  <c r="AG741"/>
  <c r="AH741"/>
  <c r="G79"/>
  <c r="H79" s="1"/>
  <c r="Z79" s="1"/>
  <c r="K79"/>
  <c r="AI79" s="1"/>
  <c r="M79"/>
  <c r="AA79" s="1"/>
  <c r="O79"/>
  <c r="AB79" s="1"/>
  <c r="Q79"/>
  <c r="AC79" s="1"/>
  <c r="U79"/>
  <c r="Y79"/>
  <c r="AD79"/>
  <c r="AE79"/>
  <c r="AF79"/>
  <c r="AG79"/>
  <c r="AH79"/>
  <c r="G785"/>
  <c r="H785" s="1"/>
  <c r="Z785" s="1"/>
  <c r="M785"/>
  <c r="AA785" s="1"/>
  <c r="O785"/>
  <c r="AB785" s="1"/>
  <c r="Q785"/>
  <c r="AC785" s="1"/>
  <c r="U785"/>
  <c r="AF785" s="1"/>
  <c r="Y785"/>
  <c r="AD785"/>
  <c r="AE785"/>
  <c r="AG785"/>
  <c r="AH785"/>
  <c r="AI785"/>
  <c r="G687"/>
  <c r="H687" s="1"/>
  <c r="Z687" s="1"/>
  <c r="K687"/>
  <c r="AI687" s="1"/>
  <c r="M687"/>
  <c r="AA687" s="1"/>
  <c r="O687"/>
  <c r="AB687" s="1"/>
  <c r="Q687"/>
  <c r="AC687" s="1"/>
  <c r="U687"/>
  <c r="AF687" s="1"/>
  <c r="Y687"/>
  <c r="AD687"/>
  <c r="AE687"/>
  <c r="AG687"/>
  <c r="AH687"/>
  <c r="G688"/>
  <c r="H688" s="1"/>
  <c r="Z688" s="1"/>
  <c r="K688"/>
  <c r="M688"/>
  <c r="AA688" s="1"/>
  <c r="O688"/>
  <c r="AB688" s="1"/>
  <c r="Q688"/>
  <c r="AC688" s="1"/>
  <c r="U688"/>
  <c r="AF688" s="1"/>
  <c r="Y688"/>
  <c r="AD688"/>
  <c r="AE688"/>
  <c r="AG688"/>
  <c r="AH688"/>
  <c r="AI688"/>
  <c r="G751"/>
  <c r="H751" s="1"/>
  <c r="Z751" s="1"/>
  <c r="K751"/>
  <c r="AI751" s="1"/>
  <c r="M751"/>
  <c r="AA751" s="1"/>
  <c r="O751"/>
  <c r="AB751" s="1"/>
  <c r="Q751"/>
  <c r="AC751" s="1"/>
  <c r="U751"/>
  <c r="AF751" s="1"/>
  <c r="Y751"/>
  <c r="AD751"/>
  <c r="AE751"/>
  <c r="AG751"/>
  <c r="AH751"/>
  <c r="G706"/>
  <c r="H706" s="1"/>
  <c r="Z706" s="1"/>
  <c r="K706"/>
  <c r="AI706" s="1"/>
  <c r="M706"/>
  <c r="AA706" s="1"/>
  <c r="O706"/>
  <c r="AB706" s="1"/>
  <c r="Q706"/>
  <c r="AC706" s="1"/>
  <c r="U706"/>
  <c r="AF706" s="1"/>
  <c r="Y706"/>
  <c r="AD706"/>
  <c r="AE706"/>
  <c r="AG706"/>
  <c r="AH706"/>
  <c r="G707"/>
  <c r="H707" s="1"/>
  <c r="Z707" s="1"/>
  <c r="K707"/>
  <c r="AI707" s="1"/>
  <c r="M707"/>
  <c r="AA707" s="1"/>
  <c r="O707"/>
  <c r="Q707"/>
  <c r="U707"/>
  <c r="AF707" s="1"/>
  <c r="Y707"/>
  <c r="AB707"/>
  <c r="AC707"/>
  <c r="AD707"/>
  <c r="AE707"/>
  <c r="AG707"/>
  <c r="AH707"/>
  <c r="G708"/>
  <c r="H708" s="1"/>
  <c r="Z708" s="1"/>
  <c r="K708"/>
  <c r="AI708" s="1"/>
  <c r="M708"/>
  <c r="AA708" s="1"/>
  <c r="O708"/>
  <c r="AB708" s="1"/>
  <c r="Q708"/>
  <c r="AC708" s="1"/>
  <c r="U708"/>
  <c r="AF708" s="1"/>
  <c r="Y708"/>
  <c r="AD708"/>
  <c r="AE708"/>
  <c r="AG708"/>
  <c r="AH708"/>
  <c r="G754"/>
  <c r="H754" s="1"/>
  <c r="Z754" s="1"/>
  <c r="K754"/>
  <c r="AI754" s="1"/>
  <c r="M754"/>
  <c r="AA754" s="1"/>
  <c r="O754"/>
  <c r="Q754"/>
  <c r="AC754" s="1"/>
  <c r="U754"/>
  <c r="AF754" s="1"/>
  <c r="Y754"/>
  <c r="AB754"/>
  <c r="AD754"/>
  <c r="AE754"/>
  <c r="AG754"/>
  <c r="AH754"/>
  <c r="G786"/>
  <c r="H786" s="1"/>
  <c r="Z786" s="1"/>
  <c r="M786"/>
  <c r="AA786" s="1"/>
  <c r="O786"/>
  <c r="AB786" s="1"/>
  <c r="Q786"/>
  <c r="AC786" s="1"/>
  <c r="U786"/>
  <c r="AF786" s="1"/>
  <c r="Y786"/>
  <c r="AD786"/>
  <c r="AE786"/>
  <c r="AG786"/>
  <c r="AH786"/>
  <c r="AI786"/>
  <c r="G99"/>
  <c r="H99" s="1"/>
  <c r="Z99" s="1"/>
  <c r="M99"/>
  <c r="AA99" s="1"/>
  <c r="O99"/>
  <c r="AB99" s="1"/>
  <c r="Q99"/>
  <c r="AC99" s="1"/>
  <c r="U99"/>
  <c r="Y99"/>
  <c r="AD99"/>
  <c r="AE99"/>
  <c r="AF99"/>
  <c r="AG99"/>
  <c r="AH99"/>
  <c r="AI99"/>
  <c r="G759"/>
  <c r="H759" s="1"/>
  <c r="Z759" s="1"/>
  <c r="K759"/>
  <c r="AI759" s="1"/>
  <c r="M759"/>
  <c r="AA759" s="1"/>
  <c r="O759"/>
  <c r="AB759" s="1"/>
  <c r="Q759"/>
  <c r="AC759" s="1"/>
  <c r="U759"/>
  <c r="AF759" s="1"/>
  <c r="Y759"/>
  <c r="AD759"/>
  <c r="AE759"/>
  <c r="AG759"/>
  <c r="AH759"/>
  <c r="G790"/>
  <c r="H790" s="1"/>
  <c r="Z790" s="1"/>
  <c r="M790"/>
  <c r="AA790" s="1"/>
  <c r="O790"/>
  <c r="AB790" s="1"/>
  <c r="Q790"/>
  <c r="AC790" s="1"/>
  <c r="U790"/>
  <c r="Y790"/>
  <c r="AD790"/>
  <c r="AE790"/>
  <c r="AF790"/>
  <c r="AG790"/>
  <c r="AH790"/>
  <c r="AI790"/>
  <c r="G771"/>
  <c r="H771" s="1"/>
  <c r="Z771" s="1"/>
  <c r="K771"/>
  <c r="AI771" s="1"/>
  <c r="M771"/>
  <c r="AA771" s="1"/>
  <c r="O771"/>
  <c r="AB771" s="1"/>
  <c r="Q771"/>
  <c r="AC771" s="1"/>
  <c r="U771"/>
  <c r="AF771" s="1"/>
  <c r="Y771"/>
  <c r="AD771"/>
  <c r="AE771"/>
  <c r="AG771"/>
  <c r="AH771"/>
  <c r="G770"/>
  <c r="H770" s="1"/>
  <c r="Z770" s="1"/>
  <c r="K770"/>
  <c r="M770"/>
  <c r="AA770" s="1"/>
  <c r="O770"/>
  <c r="AB770" s="1"/>
  <c r="Q770"/>
  <c r="AC770" s="1"/>
  <c r="U770"/>
  <c r="AF770" s="1"/>
  <c r="Y770"/>
  <c r="AD770"/>
  <c r="AE770"/>
  <c r="AG770"/>
  <c r="AH770"/>
  <c r="AI770"/>
  <c r="G772"/>
  <c r="H772" s="1"/>
  <c r="Z772" s="1"/>
  <c r="K772"/>
  <c r="AI772" s="1"/>
  <c r="M772"/>
  <c r="AA772" s="1"/>
  <c r="O772"/>
  <c r="Q772"/>
  <c r="U772"/>
  <c r="AF772" s="1"/>
  <c r="Y772"/>
  <c r="AB772"/>
  <c r="AC772"/>
  <c r="AD772"/>
  <c r="AE772"/>
  <c r="AG772"/>
  <c r="AH772"/>
  <c r="G791"/>
  <c r="H791" s="1"/>
  <c r="Z791" s="1"/>
  <c r="M791"/>
  <c r="AA791" s="1"/>
  <c r="O791"/>
  <c r="AB791" s="1"/>
  <c r="Q791"/>
  <c r="AC791" s="1"/>
  <c r="U791"/>
  <c r="AF791" s="1"/>
  <c r="Y791"/>
  <c r="AD791"/>
  <c r="AE791"/>
  <c r="AG791"/>
  <c r="AH791"/>
  <c r="AI791"/>
  <c r="G800"/>
  <c r="H800" s="1"/>
  <c r="Z800" s="1"/>
  <c r="M800"/>
  <c r="AA800" s="1"/>
  <c r="O800"/>
  <c r="AB800" s="1"/>
  <c r="Q800"/>
  <c r="U800"/>
  <c r="AF800" s="1"/>
  <c r="Y800"/>
  <c r="AC800"/>
  <c r="AD800"/>
  <c r="AE800"/>
  <c r="AG800"/>
  <c r="AH800"/>
  <c r="AI800"/>
  <c r="G808"/>
  <c r="H808" s="1"/>
  <c r="Z808" s="1"/>
  <c r="K808"/>
  <c r="AI808" s="1"/>
  <c r="M808"/>
  <c r="AA808" s="1"/>
  <c r="O808"/>
  <c r="AB808" s="1"/>
  <c r="Q808"/>
  <c r="AC808" s="1"/>
  <c r="U808"/>
  <c r="Y808"/>
  <c r="AD808"/>
  <c r="AE808"/>
  <c r="AF808"/>
  <c r="AG808"/>
  <c r="AH808"/>
  <c r="G777"/>
  <c r="H777" s="1"/>
  <c r="Z777" s="1"/>
  <c r="K777"/>
  <c r="AI777" s="1"/>
  <c r="M777"/>
  <c r="AA777" s="1"/>
  <c r="O777"/>
  <c r="AB777" s="1"/>
  <c r="Q777"/>
  <c r="AC777" s="1"/>
  <c r="U777"/>
  <c r="Y777"/>
  <c r="AD777"/>
  <c r="AE777"/>
  <c r="AF777"/>
  <c r="AG777"/>
  <c r="AH777"/>
  <c r="G809"/>
  <c r="H809" s="1"/>
  <c r="Z809" s="1"/>
  <c r="K809"/>
  <c r="AI809" s="1"/>
  <c r="M809"/>
  <c r="AA809" s="1"/>
  <c r="O809"/>
  <c r="Q809"/>
  <c r="AC809" s="1"/>
  <c r="U809"/>
  <c r="AF809" s="1"/>
  <c r="Y809"/>
  <c r="AB809"/>
  <c r="AD809"/>
  <c r="AE809"/>
  <c r="AG809"/>
  <c r="AH809"/>
  <c r="G810"/>
  <c r="H810" s="1"/>
  <c r="Z810" s="1"/>
  <c r="K810"/>
  <c r="AI810" s="1"/>
  <c r="M810"/>
  <c r="AA810" s="1"/>
  <c r="O810"/>
  <c r="AB810" s="1"/>
  <c r="Q810"/>
  <c r="AC810" s="1"/>
  <c r="U810"/>
  <c r="AF810" s="1"/>
  <c r="Y810"/>
  <c r="AD810"/>
  <c r="AE810"/>
  <c r="AG810"/>
  <c r="AH810"/>
  <c r="G778"/>
  <c r="H778" s="1"/>
  <c r="Z778" s="1"/>
  <c r="K778"/>
  <c r="AI778" s="1"/>
  <c r="M778"/>
  <c r="AA778" s="1"/>
  <c r="O778"/>
  <c r="AB778" s="1"/>
  <c r="Q778"/>
  <c r="AC778" s="1"/>
  <c r="U778"/>
  <c r="Y778"/>
  <c r="AD778"/>
  <c r="AE778"/>
  <c r="AF778"/>
  <c r="AG778"/>
  <c r="AH778"/>
  <c r="G806"/>
  <c r="H806" s="1"/>
  <c r="Z806" s="1"/>
  <c r="M806"/>
  <c r="AA806" s="1"/>
  <c r="O806"/>
  <c r="Q806"/>
  <c r="AC806" s="1"/>
  <c r="U806"/>
  <c r="AF806" s="1"/>
  <c r="Y806"/>
  <c r="AB806"/>
  <c r="AD806"/>
  <c r="AE806"/>
  <c r="AG806"/>
  <c r="AH806"/>
  <c r="AI806"/>
  <c r="G787"/>
  <c r="H787" s="1"/>
  <c r="Z787" s="1"/>
  <c r="K787"/>
  <c r="AI787" s="1"/>
  <c r="M787"/>
  <c r="AA787" s="1"/>
  <c r="O787"/>
  <c r="AB787" s="1"/>
  <c r="Q787"/>
  <c r="AC787" s="1"/>
  <c r="U787"/>
  <c r="AF787" s="1"/>
  <c r="Y787"/>
  <c r="AD787"/>
  <c r="AE787"/>
  <c r="AG787"/>
  <c r="AH787"/>
  <c r="G691"/>
  <c r="H691" s="1"/>
  <c r="Z691" s="1"/>
  <c r="K691"/>
  <c r="AI691" s="1"/>
  <c r="M691"/>
  <c r="AA691" s="1"/>
  <c r="O691"/>
  <c r="AB691" s="1"/>
  <c r="Q691"/>
  <c r="AC691" s="1"/>
  <c r="U691"/>
  <c r="Y691"/>
  <c r="AD691"/>
  <c r="AE691"/>
  <c r="AF691"/>
  <c r="AG691"/>
  <c r="AH691"/>
  <c r="G98"/>
  <c r="H98" s="1"/>
  <c r="Z98" s="1"/>
  <c r="K98"/>
  <c r="AI98" s="1"/>
  <c r="M98"/>
  <c r="AA98" s="1"/>
  <c r="O98"/>
  <c r="AB98" s="1"/>
  <c r="Q98"/>
  <c r="AC98" s="1"/>
  <c r="U98"/>
  <c r="AF98" s="1"/>
  <c r="Y98"/>
  <c r="AD98"/>
  <c r="AE98"/>
  <c r="AG98"/>
  <c r="AH98"/>
  <c r="G710"/>
  <c r="H710" s="1"/>
  <c r="Z710" s="1"/>
  <c r="K710"/>
  <c r="AI710" s="1"/>
  <c r="M710"/>
  <c r="AA710" s="1"/>
  <c r="O710"/>
  <c r="AB710" s="1"/>
  <c r="Q710"/>
  <c r="AC710" s="1"/>
  <c r="U710"/>
  <c r="AF710" s="1"/>
  <c r="Y710"/>
  <c r="AD710"/>
  <c r="AE710"/>
  <c r="AG710"/>
  <c r="AH710"/>
  <c r="G792"/>
  <c r="H792" s="1"/>
  <c r="Z792" s="1"/>
  <c r="K792"/>
  <c r="AI792" s="1"/>
  <c r="M792"/>
  <c r="AA792" s="1"/>
  <c r="O792"/>
  <c r="AB792" s="1"/>
  <c r="Q792"/>
  <c r="AC792" s="1"/>
  <c r="U792"/>
  <c r="AF792" s="1"/>
  <c r="Y792"/>
  <c r="AD792"/>
  <c r="AE792"/>
  <c r="AG792"/>
  <c r="AH792"/>
  <c r="G743"/>
  <c r="H743" s="1"/>
  <c r="Z743" s="1"/>
  <c r="K743"/>
  <c r="AI743" s="1"/>
  <c r="M743"/>
  <c r="AA743" s="1"/>
  <c r="O743"/>
  <c r="AB743" s="1"/>
  <c r="Q743"/>
  <c r="AC743" s="1"/>
  <c r="U743"/>
  <c r="AF743" s="1"/>
  <c r="Y743"/>
  <c r="AD743"/>
  <c r="AE743"/>
  <c r="AG743"/>
  <c r="AH743"/>
  <c r="G793"/>
  <c r="H793" s="1"/>
  <c r="Z793" s="1"/>
  <c r="K793"/>
  <c r="AI793" s="1"/>
  <c r="M793"/>
  <c r="AA793" s="1"/>
  <c r="O793"/>
  <c r="Q793"/>
  <c r="AC793" s="1"/>
  <c r="U793"/>
  <c r="AF793" s="1"/>
  <c r="Y793"/>
  <c r="AB793"/>
  <c r="AD793"/>
  <c r="AE793"/>
  <c r="AG793"/>
  <c r="AH793"/>
  <c r="G744"/>
  <c r="H744" s="1"/>
  <c r="Z744" s="1"/>
  <c r="K744"/>
  <c r="AI744" s="1"/>
  <c r="M744"/>
  <c r="AA744" s="1"/>
  <c r="O744"/>
  <c r="AB744" s="1"/>
  <c r="Q744"/>
  <c r="AC744" s="1"/>
  <c r="U744"/>
  <c r="AF744" s="1"/>
  <c r="Y744"/>
  <c r="AD744"/>
  <c r="AE744"/>
  <c r="AG744"/>
  <c r="AH744"/>
  <c r="G801"/>
  <c r="H801" s="1"/>
  <c r="Z801" s="1"/>
  <c r="K801"/>
  <c r="AI801" s="1"/>
  <c r="M801"/>
  <c r="AA801" s="1"/>
  <c r="O801"/>
  <c r="AB801" s="1"/>
  <c r="Q801"/>
  <c r="U801"/>
  <c r="AF801" s="1"/>
  <c r="Y801"/>
  <c r="AC801"/>
  <c r="AD801"/>
  <c r="AE801"/>
  <c r="AG801"/>
  <c r="AH801"/>
  <c r="G807"/>
  <c r="H807" s="1"/>
  <c r="Z807" s="1"/>
  <c r="K807"/>
  <c r="AI807" s="1"/>
  <c r="M807"/>
  <c r="AA807" s="1"/>
  <c r="O807"/>
  <c r="AB807" s="1"/>
  <c r="Q807"/>
  <c r="AC807" s="1"/>
  <c r="U807"/>
  <c r="Y807"/>
  <c r="AD807"/>
  <c r="AE807"/>
  <c r="AF807"/>
  <c r="AG807"/>
  <c r="AH807"/>
  <c r="G814"/>
  <c r="H814" s="1"/>
  <c r="Z814" s="1"/>
  <c r="K814"/>
  <c r="AI814" s="1"/>
  <c r="M814"/>
  <c r="AA814" s="1"/>
  <c r="O814"/>
  <c r="Q814"/>
  <c r="AC814" s="1"/>
  <c r="U814"/>
  <c r="AF814" s="1"/>
  <c r="Y814"/>
  <c r="AB814"/>
  <c r="AD814"/>
  <c r="AE814"/>
  <c r="AG814"/>
  <c r="AH814"/>
  <c r="G105"/>
  <c r="H105" s="1"/>
  <c r="Z105" s="1"/>
  <c r="K105"/>
  <c r="AI105" s="1"/>
  <c r="M105"/>
  <c r="AA105" s="1"/>
  <c r="O105"/>
  <c r="AB105" s="1"/>
  <c r="Q105"/>
  <c r="U105"/>
  <c r="AF105" s="1"/>
  <c r="Y105"/>
  <c r="AC105"/>
  <c r="AD105"/>
  <c r="AE105"/>
  <c r="AG105"/>
  <c r="AH105"/>
  <c r="G819"/>
  <c r="H819" s="1"/>
  <c r="Z819" s="1"/>
  <c r="K819"/>
  <c r="AI819" s="1"/>
  <c r="M819"/>
  <c r="AA819" s="1"/>
  <c r="O819"/>
  <c r="AB819" s="1"/>
  <c r="Q819"/>
  <c r="AC819" s="1"/>
  <c r="U819"/>
  <c r="AF819" s="1"/>
  <c r="Y819"/>
  <c r="AD819"/>
  <c r="AE819"/>
  <c r="AG819"/>
  <c r="AH819"/>
  <c r="G104"/>
  <c r="H104" s="1"/>
  <c r="Z104" s="1"/>
  <c r="K104"/>
  <c r="AI104" s="1"/>
  <c r="M104"/>
  <c r="AA104" s="1"/>
  <c r="O104"/>
  <c r="AB104" s="1"/>
  <c r="Q104"/>
  <c r="AC104" s="1"/>
  <c r="U104"/>
  <c r="AF104" s="1"/>
  <c r="Y104"/>
  <c r="AD104"/>
  <c r="AE104"/>
  <c r="AG104"/>
  <c r="AH104"/>
  <c r="G815"/>
  <c r="H815" s="1"/>
  <c r="Z815" s="1"/>
  <c r="K815"/>
  <c r="AI815" s="1"/>
  <c r="M815"/>
  <c r="AA815" s="1"/>
  <c r="O815"/>
  <c r="AB815" s="1"/>
  <c r="Q815"/>
  <c r="AC815" s="1"/>
  <c r="U815"/>
  <c r="Y815"/>
  <c r="AD815"/>
  <c r="AE815"/>
  <c r="AF815"/>
  <c r="AG815"/>
  <c r="AH815"/>
  <c r="G818"/>
  <c r="H818" s="1"/>
  <c r="Z818" s="1"/>
  <c r="K818"/>
  <c r="AI818" s="1"/>
  <c r="M818"/>
  <c r="AA818" s="1"/>
  <c r="O818"/>
  <c r="Q818"/>
  <c r="AC818" s="1"/>
  <c r="U818"/>
  <c r="AF818" s="1"/>
  <c r="Y818"/>
  <c r="AB818"/>
  <c r="AD818"/>
  <c r="AE818"/>
  <c r="AG818"/>
  <c r="AH818"/>
  <c r="G667"/>
  <c r="H667" s="1"/>
  <c r="Z667" s="1"/>
  <c r="K667"/>
  <c r="AI667" s="1"/>
  <c r="M667"/>
  <c r="AA667" s="1"/>
  <c r="O667"/>
  <c r="AB667" s="1"/>
  <c r="Q667"/>
  <c r="AC667" s="1"/>
  <c r="U667"/>
  <c r="AF667" s="1"/>
  <c r="Y667"/>
  <c r="AD667"/>
  <c r="AE667"/>
  <c r="AG667"/>
  <c r="AH667"/>
  <c r="G668"/>
  <c r="H668" s="1"/>
  <c r="Z668" s="1"/>
  <c r="K668"/>
  <c r="AI668" s="1"/>
  <c r="M668"/>
  <c r="O668"/>
  <c r="AB668" s="1"/>
  <c r="Q668"/>
  <c r="AC668" s="1"/>
  <c r="U668"/>
  <c r="AF668" s="1"/>
  <c r="Y668"/>
  <c r="AA668"/>
  <c r="AD668"/>
  <c r="AE668"/>
  <c r="AG668"/>
  <c r="AH668"/>
  <c r="G669"/>
  <c r="H669" s="1"/>
  <c r="Z669" s="1"/>
  <c r="K669"/>
  <c r="AI669" s="1"/>
  <c r="M669"/>
  <c r="AA669" s="1"/>
  <c r="O669"/>
  <c r="AB669" s="1"/>
  <c r="Q669"/>
  <c r="AC669" s="1"/>
  <c r="U669"/>
  <c r="AF669" s="1"/>
  <c r="Y669"/>
  <c r="AD669"/>
  <c r="AE669"/>
  <c r="AG669"/>
  <c r="AH669"/>
  <c r="G670"/>
  <c r="H670" s="1"/>
  <c r="Z670" s="1"/>
  <c r="K670"/>
  <c r="AI670" s="1"/>
  <c r="M670"/>
  <c r="AA670" s="1"/>
  <c r="O670"/>
  <c r="AB670" s="1"/>
  <c r="Q670"/>
  <c r="AC670" s="1"/>
  <c r="U670"/>
  <c r="AF670" s="1"/>
  <c r="Y670"/>
  <c r="AD670"/>
  <c r="AE670"/>
  <c r="AG670"/>
  <c r="AH670"/>
  <c r="G696"/>
  <c r="H696" s="1"/>
  <c r="Z696" s="1"/>
  <c r="K696"/>
  <c r="AI696" s="1"/>
  <c r="M696"/>
  <c r="AA696" s="1"/>
  <c r="O696"/>
  <c r="AB696" s="1"/>
  <c r="Q696"/>
  <c r="AC696" s="1"/>
  <c r="U696"/>
  <c r="AF696" s="1"/>
  <c r="Y696"/>
  <c r="AD696"/>
  <c r="AE696"/>
  <c r="AG696"/>
  <c r="AH696"/>
  <c r="G697"/>
  <c r="H697" s="1"/>
  <c r="Z697" s="1"/>
  <c r="K697"/>
  <c r="AI697" s="1"/>
  <c r="M697"/>
  <c r="AA697" s="1"/>
  <c r="O697"/>
  <c r="AB697" s="1"/>
  <c r="Q697"/>
  <c r="AC697" s="1"/>
  <c r="U697"/>
  <c r="AF697" s="1"/>
  <c r="Y697"/>
  <c r="AD697"/>
  <c r="AE697"/>
  <c r="AG697"/>
  <c r="AH697"/>
  <c r="G698"/>
  <c r="H698" s="1"/>
  <c r="Z698" s="1"/>
  <c r="K698"/>
  <c r="AI698" s="1"/>
  <c r="M698"/>
  <c r="AA698" s="1"/>
  <c r="O698"/>
  <c r="AB698" s="1"/>
  <c r="Q698"/>
  <c r="AC698" s="1"/>
  <c r="U698"/>
  <c r="AF698" s="1"/>
  <c r="Y698"/>
  <c r="AD698"/>
  <c r="AE698"/>
  <c r="AG698"/>
  <c r="AH698"/>
  <c r="G67"/>
  <c r="H67" s="1"/>
  <c r="Z67" s="1"/>
  <c r="K67"/>
  <c r="AI67" s="1"/>
  <c r="M67"/>
  <c r="AA67" s="1"/>
  <c r="O67"/>
  <c r="AB67" s="1"/>
  <c r="Q67"/>
  <c r="AC67" s="1"/>
  <c r="U67"/>
  <c r="AF67" s="1"/>
  <c r="Y67"/>
  <c r="AD67"/>
  <c r="AE67"/>
  <c r="AG67"/>
  <c r="AH67"/>
  <c r="G699"/>
  <c r="H699" s="1"/>
  <c r="Z699" s="1"/>
  <c r="K699"/>
  <c r="AI699" s="1"/>
  <c r="M699"/>
  <c r="AA699" s="1"/>
  <c r="O699"/>
  <c r="AB699" s="1"/>
  <c r="Q699"/>
  <c r="AC699" s="1"/>
  <c r="U699"/>
  <c r="AF699" s="1"/>
  <c r="Y699"/>
  <c r="AD699"/>
  <c r="AE699"/>
  <c r="AG699"/>
  <c r="AH699"/>
  <c r="G700"/>
  <c r="H700" s="1"/>
  <c r="Z700" s="1"/>
  <c r="K700"/>
  <c r="AI700" s="1"/>
  <c r="M700"/>
  <c r="AA700" s="1"/>
  <c r="O700"/>
  <c r="AB700" s="1"/>
  <c r="Q700"/>
  <c r="AC700" s="1"/>
  <c r="U700"/>
  <c r="Y700"/>
  <c r="AD700"/>
  <c r="AE700"/>
  <c r="AF700"/>
  <c r="AG700"/>
  <c r="AH700"/>
  <c r="G701"/>
  <c r="H701" s="1"/>
  <c r="Z701" s="1"/>
  <c r="K701"/>
  <c r="AI701" s="1"/>
  <c r="M701"/>
  <c r="AA701" s="1"/>
  <c r="O701"/>
  <c r="Q701"/>
  <c r="AC701" s="1"/>
  <c r="U701"/>
  <c r="AF701" s="1"/>
  <c r="Y701"/>
  <c r="AB701"/>
  <c r="AD701"/>
  <c r="AE701"/>
  <c r="AG701"/>
  <c r="AH701"/>
  <c r="G702"/>
  <c r="H702" s="1"/>
  <c r="Z702" s="1"/>
  <c r="K702"/>
  <c r="AI702" s="1"/>
  <c r="M702"/>
  <c r="AA702" s="1"/>
  <c r="O702"/>
  <c r="AB702" s="1"/>
  <c r="Q702"/>
  <c r="AC702" s="1"/>
  <c r="U702"/>
  <c r="AF702" s="1"/>
  <c r="Y702"/>
  <c r="AD702"/>
  <c r="AE702"/>
  <c r="AG702"/>
  <c r="AH702"/>
  <c r="G704"/>
  <c r="H704" s="1"/>
  <c r="Z704" s="1"/>
  <c r="K704"/>
  <c r="AI704" s="1"/>
  <c r="M704"/>
  <c r="AA704" s="1"/>
  <c r="O704"/>
  <c r="AB704" s="1"/>
  <c r="Q704"/>
  <c r="AC704" s="1"/>
  <c r="U704"/>
  <c r="AF704" s="1"/>
  <c r="Y704"/>
  <c r="AD704"/>
  <c r="AE704"/>
  <c r="AG704"/>
  <c r="AH704"/>
  <c r="G705"/>
  <c r="H705" s="1"/>
  <c r="Z705" s="1"/>
  <c r="K705"/>
  <c r="AI705" s="1"/>
  <c r="M705"/>
  <c r="AA705" s="1"/>
  <c r="O705"/>
  <c r="AB705" s="1"/>
  <c r="Q705"/>
  <c r="AC705" s="1"/>
  <c r="U705"/>
  <c r="AF705" s="1"/>
  <c r="Y705"/>
  <c r="AD705"/>
  <c r="AE705"/>
  <c r="AG705"/>
  <c r="AH705"/>
  <c r="G80"/>
  <c r="H80" s="1"/>
  <c r="Z80" s="1"/>
  <c r="K80"/>
  <c r="M80"/>
  <c r="AA80" s="1"/>
  <c r="O80"/>
  <c r="AB80" s="1"/>
  <c r="Q80"/>
  <c r="AC80" s="1"/>
  <c r="U80"/>
  <c r="Y80"/>
  <c r="AD80"/>
  <c r="AE80"/>
  <c r="AF80"/>
  <c r="AG80"/>
  <c r="AH80"/>
  <c r="AI80"/>
  <c r="G779"/>
  <c r="H779" s="1"/>
  <c r="Z779" s="1"/>
  <c r="K779"/>
  <c r="AI779" s="1"/>
  <c r="M779"/>
  <c r="AA779" s="1"/>
  <c r="O779"/>
  <c r="AB779" s="1"/>
  <c r="Q779"/>
  <c r="AC779" s="1"/>
  <c r="U779"/>
  <c r="AF779" s="1"/>
  <c r="Y779"/>
  <c r="AD779"/>
  <c r="AE779"/>
  <c r="AG779"/>
  <c r="AH779"/>
  <c r="G780"/>
  <c r="H780" s="1"/>
  <c r="Z780" s="1"/>
  <c r="K780"/>
  <c r="AI780" s="1"/>
  <c r="M780"/>
  <c r="AA780" s="1"/>
  <c r="O780"/>
  <c r="AB780" s="1"/>
  <c r="Q780"/>
  <c r="AC780" s="1"/>
  <c r="U780"/>
  <c r="AF780" s="1"/>
  <c r="Y780"/>
  <c r="AD780"/>
  <c r="AE780"/>
  <c r="AG780"/>
  <c r="AH780"/>
  <c r="G788"/>
  <c r="H788" s="1"/>
  <c r="Z788" s="1"/>
  <c r="K788"/>
  <c r="AI788" s="1"/>
  <c r="M788"/>
  <c r="AA788" s="1"/>
  <c r="O788"/>
  <c r="AB788" s="1"/>
  <c r="Q788"/>
  <c r="AC788" s="1"/>
  <c r="U788"/>
  <c r="Y788"/>
  <c r="AD788"/>
  <c r="AE788"/>
  <c r="AF788"/>
  <c r="AG788"/>
  <c r="AH788"/>
  <c r="G789"/>
  <c r="H789" s="1"/>
  <c r="Z789" s="1"/>
  <c r="K789"/>
  <c r="AI789" s="1"/>
  <c r="M789"/>
  <c r="AA789" s="1"/>
  <c r="O789"/>
  <c r="AB789" s="1"/>
  <c r="Q789"/>
  <c r="AC789" s="1"/>
  <c r="U789"/>
  <c r="AF789" s="1"/>
  <c r="Y789"/>
  <c r="AD789"/>
  <c r="AE789"/>
  <c r="AG789"/>
  <c r="AH789"/>
  <c r="G672"/>
  <c r="H672" s="1"/>
  <c r="Z672" s="1"/>
  <c r="K672"/>
  <c r="AI672" s="1"/>
  <c r="M672"/>
  <c r="AA672" s="1"/>
  <c r="O672"/>
  <c r="AB672" s="1"/>
  <c r="Q672"/>
  <c r="AC672" s="1"/>
  <c r="U672"/>
  <c r="AF672" s="1"/>
  <c r="Y672"/>
  <c r="AD672"/>
  <c r="AE672"/>
  <c r="AG672"/>
  <c r="AH672"/>
  <c r="G59"/>
  <c r="H59" s="1"/>
  <c r="Z59" s="1"/>
  <c r="K59"/>
  <c r="AI59" s="1"/>
  <c r="M59"/>
  <c r="AA59" s="1"/>
  <c r="O59"/>
  <c r="Q59"/>
  <c r="U59"/>
  <c r="AF59" s="1"/>
  <c r="Y59"/>
  <c r="AB59"/>
  <c r="AC59"/>
  <c r="AD59"/>
  <c r="AE59"/>
  <c r="AG59"/>
  <c r="AH59"/>
  <c r="G674"/>
  <c r="H674" s="1"/>
  <c r="Z674" s="1"/>
  <c r="K674"/>
  <c r="AI674" s="1"/>
  <c r="M674"/>
  <c r="AA674" s="1"/>
  <c r="O674"/>
  <c r="AB674" s="1"/>
  <c r="Q674"/>
  <c r="AC674" s="1"/>
  <c r="U674"/>
  <c r="Y674"/>
  <c r="AD674"/>
  <c r="AE674"/>
  <c r="AF674"/>
  <c r="AG674"/>
  <c r="AH674"/>
  <c r="G675"/>
  <c r="H675" s="1"/>
  <c r="Z675" s="1"/>
  <c r="K675"/>
  <c r="AI675" s="1"/>
  <c r="M675"/>
  <c r="AA675" s="1"/>
  <c r="O675"/>
  <c r="AB675" s="1"/>
  <c r="Q675"/>
  <c r="AC675" s="1"/>
  <c r="U675"/>
  <c r="AF675" s="1"/>
  <c r="Y675"/>
  <c r="AD675"/>
  <c r="AE675"/>
  <c r="AG675"/>
  <c r="AH675"/>
  <c r="G676"/>
  <c r="H676" s="1"/>
  <c r="Z676" s="1"/>
  <c r="K676"/>
  <c r="AI676" s="1"/>
  <c r="M676"/>
  <c r="AA676" s="1"/>
  <c r="O676"/>
  <c r="AB676" s="1"/>
  <c r="Q676"/>
  <c r="AC676" s="1"/>
  <c r="U676"/>
  <c r="Y676"/>
  <c r="AD676"/>
  <c r="AE676"/>
  <c r="AF676"/>
  <c r="AG676"/>
  <c r="AH676"/>
  <c r="G677"/>
  <c r="H677" s="1"/>
  <c r="Z677" s="1"/>
  <c r="K677"/>
  <c r="AI677" s="1"/>
  <c r="M677"/>
  <c r="AA677" s="1"/>
  <c r="O677"/>
  <c r="AB677" s="1"/>
  <c r="Q677"/>
  <c r="AC677" s="1"/>
  <c r="U677"/>
  <c r="AF677" s="1"/>
  <c r="Y677"/>
  <c r="AD677"/>
  <c r="AE677"/>
  <c r="AG677"/>
  <c r="AH677"/>
  <c r="G60"/>
  <c r="H60" s="1"/>
  <c r="Z60" s="1"/>
  <c r="K60"/>
  <c r="AI60" s="1"/>
  <c r="M60"/>
  <c r="AA60" s="1"/>
  <c r="O60"/>
  <c r="AB60" s="1"/>
  <c r="Q60"/>
  <c r="AC60" s="1"/>
  <c r="U60"/>
  <c r="Y60"/>
  <c r="AD60"/>
  <c r="AE60"/>
  <c r="AF60"/>
  <c r="AG60"/>
  <c r="AH60"/>
  <c r="G678"/>
  <c r="H678" s="1"/>
  <c r="Z678" s="1"/>
  <c r="K678"/>
  <c r="AI678" s="1"/>
  <c r="M678"/>
  <c r="AA678" s="1"/>
  <c r="O678"/>
  <c r="AB678" s="1"/>
  <c r="Q678"/>
  <c r="AC678" s="1"/>
  <c r="U678"/>
  <c r="AF678" s="1"/>
  <c r="Y678"/>
  <c r="AD678"/>
  <c r="AE678"/>
  <c r="AG678"/>
  <c r="AH678"/>
  <c r="G61"/>
  <c r="H61" s="1"/>
  <c r="Z61" s="1"/>
  <c r="K61"/>
  <c r="AI61" s="1"/>
  <c r="M61"/>
  <c r="AA61" s="1"/>
  <c r="O61"/>
  <c r="AB61" s="1"/>
  <c r="Q61"/>
  <c r="AC61" s="1"/>
  <c r="U61"/>
  <c r="AF61" s="1"/>
  <c r="Y61"/>
  <c r="AD61"/>
  <c r="AE61"/>
  <c r="AG61"/>
  <c r="AH61"/>
  <c r="G679"/>
  <c r="H679" s="1"/>
  <c r="Z679" s="1"/>
  <c r="K679"/>
  <c r="AI679" s="1"/>
  <c r="M679"/>
  <c r="AA679" s="1"/>
  <c r="O679"/>
  <c r="AB679" s="1"/>
  <c r="Q679"/>
  <c r="AC679" s="1"/>
  <c r="U679"/>
  <c r="Y679"/>
  <c r="AD679"/>
  <c r="AE679"/>
  <c r="AF679"/>
  <c r="AG679"/>
  <c r="AH679"/>
  <c r="G680"/>
  <c r="H680" s="1"/>
  <c r="Z680" s="1"/>
  <c r="K680"/>
  <c r="AI680" s="1"/>
  <c r="M680"/>
  <c r="AA680" s="1"/>
  <c r="O680"/>
  <c r="AB680" s="1"/>
  <c r="Q680"/>
  <c r="AC680" s="1"/>
  <c r="U680"/>
  <c r="AF680" s="1"/>
  <c r="Y680"/>
  <c r="AD680"/>
  <c r="AE680"/>
  <c r="AG680"/>
  <c r="AH680"/>
  <c r="G758"/>
  <c r="H758" s="1"/>
  <c r="Z758" s="1"/>
  <c r="K758"/>
  <c r="AI758" s="1"/>
  <c r="M758"/>
  <c r="AA758" s="1"/>
  <c r="O758"/>
  <c r="AB758" s="1"/>
  <c r="Q758"/>
  <c r="AC758" s="1"/>
  <c r="U758"/>
  <c r="Y758"/>
  <c r="AD758"/>
  <c r="AE758"/>
  <c r="AF758"/>
  <c r="AG758"/>
  <c r="AH758"/>
  <c r="G87"/>
  <c r="H87" s="1"/>
  <c r="Z87" s="1"/>
  <c r="K87"/>
  <c r="AI87" s="1"/>
  <c r="M87"/>
  <c r="AA87" s="1"/>
  <c r="O87"/>
  <c r="Q87"/>
  <c r="AC87" s="1"/>
  <c r="U87"/>
  <c r="AF87" s="1"/>
  <c r="Y87"/>
  <c r="AB87"/>
  <c r="AD87"/>
  <c r="AE87"/>
  <c r="AG87"/>
  <c r="AH87"/>
  <c r="G92"/>
  <c r="H92" s="1"/>
  <c r="Z92" s="1"/>
  <c r="K92"/>
  <c r="AI92" s="1"/>
  <c r="M92"/>
  <c r="AA92" s="1"/>
  <c r="O92"/>
  <c r="AB92" s="1"/>
  <c r="Q92"/>
  <c r="AC92" s="1"/>
  <c r="U92"/>
  <c r="AF92" s="1"/>
  <c r="Y92"/>
  <c r="AD92"/>
  <c r="AE92"/>
  <c r="AG92"/>
  <c r="AH92"/>
  <c r="G794"/>
  <c r="H794" s="1"/>
  <c r="Z794" s="1"/>
  <c r="K794"/>
  <c r="AI794" s="1"/>
  <c r="M794"/>
  <c r="AA794" s="1"/>
  <c r="O794"/>
  <c r="AB794" s="1"/>
  <c r="Q794"/>
  <c r="AC794" s="1"/>
  <c r="U794"/>
  <c r="AF794" s="1"/>
  <c r="Y794"/>
  <c r="AD794"/>
  <c r="AE794"/>
  <c r="AG794"/>
  <c r="AH794"/>
  <c r="G795"/>
  <c r="H795" s="1"/>
  <c r="Z795" s="1"/>
  <c r="K795"/>
  <c r="AI795" s="1"/>
  <c r="M795"/>
  <c r="AA795" s="1"/>
  <c r="O795"/>
  <c r="AB795" s="1"/>
  <c r="Q795"/>
  <c r="AC795" s="1"/>
  <c r="U795"/>
  <c r="AF795" s="1"/>
  <c r="Y795"/>
  <c r="AD795"/>
  <c r="AE795"/>
  <c r="AG795"/>
  <c r="AH795"/>
  <c r="G796"/>
  <c r="H796" s="1"/>
  <c r="Z796" s="1"/>
  <c r="K796"/>
  <c r="AI796" s="1"/>
  <c r="M796"/>
  <c r="AA796" s="1"/>
  <c r="O796"/>
  <c r="AB796" s="1"/>
  <c r="Q796"/>
  <c r="AC796" s="1"/>
  <c r="U796"/>
  <c r="AF796" s="1"/>
  <c r="Y796"/>
  <c r="AD796"/>
  <c r="AE796"/>
  <c r="AG796"/>
  <c r="AH796"/>
  <c r="G100"/>
  <c r="H100" s="1"/>
  <c r="Z100" s="1"/>
  <c r="K100"/>
  <c r="AI100" s="1"/>
  <c r="M100"/>
  <c r="AA100" s="1"/>
  <c r="O100"/>
  <c r="Q100"/>
  <c r="U100"/>
  <c r="AF100" s="1"/>
  <c r="Y100"/>
  <c r="AB100"/>
  <c r="AC100"/>
  <c r="AD100"/>
  <c r="AE100"/>
  <c r="AG100"/>
  <c r="AH100"/>
  <c r="G797"/>
  <c r="H797" s="1"/>
  <c r="Z797" s="1"/>
  <c r="K797"/>
  <c r="AI797" s="1"/>
  <c r="M797"/>
  <c r="AA797" s="1"/>
  <c r="O797"/>
  <c r="AB797" s="1"/>
  <c r="Q797"/>
  <c r="AC797" s="1"/>
  <c r="U797"/>
  <c r="Y797"/>
  <c r="AD797"/>
  <c r="AE797"/>
  <c r="AF797"/>
  <c r="AG797"/>
  <c r="AH797"/>
  <c r="G798"/>
  <c r="H798" s="1"/>
  <c r="Z798" s="1"/>
  <c r="K798"/>
  <c r="AI798" s="1"/>
  <c r="M798"/>
  <c r="AA798" s="1"/>
  <c r="O798"/>
  <c r="AB798" s="1"/>
  <c r="Q798"/>
  <c r="AC798" s="1"/>
  <c r="U798"/>
  <c r="AF798" s="1"/>
  <c r="Y798"/>
  <c r="AD798"/>
  <c r="AE798"/>
  <c r="AG798"/>
  <c r="AH798"/>
  <c r="G101"/>
  <c r="H101" s="1"/>
  <c r="Z101" s="1"/>
  <c r="K101"/>
  <c r="AI101" s="1"/>
  <c r="M101"/>
  <c r="AA101" s="1"/>
  <c r="O101"/>
  <c r="Q101"/>
  <c r="AC101" s="1"/>
  <c r="U101"/>
  <c r="AF101" s="1"/>
  <c r="Y101"/>
  <c r="AB101"/>
  <c r="AD101"/>
  <c r="AE101"/>
  <c r="AG101"/>
  <c r="AH101"/>
  <c r="G799"/>
  <c r="H799" s="1"/>
  <c r="Z799" s="1"/>
  <c r="K799"/>
  <c r="AI799" s="1"/>
  <c r="M799"/>
  <c r="AA799" s="1"/>
  <c r="O799"/>
  <c r="AB799" s="1"/>
  <c r="Q799"/>
  <c r="AC799" s="1"/>
  <c r="U799"/>
  <c r="AF799" s="1"/>
  <c r="Y799"/>
  <c r="AD799"/>
  <c r="AE799"/>
  <c r="AG799"/>
  <c r="AH799"/>
  <c r="G909"/>
  <c r="H909" s="1"/>
  <c r="Z909" s="1"/>
  <c r="K909"/>
  <c r="AI909" s="1"/>
  <c r="M909"/>
  <c r="AA909" s="1"/>
  <c r="O909"/>
  <c r="AB909" s="1"/>
  <c r="Q909"/>
  <c r="AC909" s="1"/>
  <c r="U909"/>
  <c r="Y909"/>
  <c r="AD909"/>
  <c r="AE909"/>
  <c r="AF909"/>
  <c r="AG909"/>
  <c r="AH909"/>
  <c r="G855"/>
  <c r="H855" s="1"/>
  <c r="Z855" s="1"/>
  <c r="M855"/>
  <c r="AA855" s="1"/>
  <c r="O855"/>
  <c r="Q855"/>
  <c r="AC855" s="1"/>
  <c r="U855"/>
  <c r="AF855" s="1"/>
  <c r="Y855"/>
  <c r="AB855"/>
  <c r="AD855"/>
  <c r="AE855"/>
  <c r="AG855"/>
  <c r="AH855"/>
  <c r="AI855"/>
  <c r="G875"/>
  <c r="H875" s="1"/>
  <c r="Z875" s="1"/>
  <c r="M875"/>
  <c r="AA875" s="1"/>
  <c r="O875"/>
  <c r="AB875" s="1"/>
  <c r="Q875"/>
  <c r="AC875" s="1"/>
  <c r="U875"/>
  <c r="Y875"/>
  <c r="AD875"/>
  <c r="AE875"/>
  <c r="AF875"/>
  <c r="AG875"/>
  <c r="AH875"/>
  <c r="AI875"/>
  <c r="G865"/>
  <c r="H865" s="1"/>
  <c r="Z865" s="1"/>
  <c r="M865"/>
  <c r="AA865" s="1"/>
  <c r="O865"/>
  <c r="AB865" s="1"/>
  <c r="Q865"/>
  <c r="AC865" s="1"/>
  <c r="U865"/>
  <c r="AF865" s="1"/>
  <c r="Y865"/>
  <c r="AD865"/>
  <c r="AE865"/>
  <c r="AG865"/>
  <c r="AH865"/>
  <c r="AI865"/>
  <c r="G124"/>
  <c r="H124" s="1"/>
  <c r="Z124" s="1"/>
  <c r="M124"/>
  <c r="AA124" s="1"/>
  <c r="O124"/>
  <c r="AB124" s="1"/>
  <c r="Q124"/>
  <c r="AC124" s="1"/>
  <c r="U124"/>
  <c r="Y124"/>
  <c r="AD124"/>
  <c r="AE124"/>
  <c r="AF124"/>
  <c r="AG124"/>
  <c r="AH124"/>
  <c r="AI124"/>
  <c r="G910"/>
  <c r="H910" s="1"/>
  <c r="Z910" s="1"/>
  <c r="M910"/>
  <c r="AA910" s="1"/>
  <c r="O910"/>
  <c r="Q910"/>
  <c r="AC910" s="1"/>
  <c r="U910"/>
  <c r="AF910" s="1"/>
  <c r="Y910"/>
  <c r="AB910"/>
  <c r="AD910"/>
  <c r="AE910"/>
  <c r="AG910"/>
  <c r="AH910"/>
  <c r="AI910"/>
  <c r="G106"/>
  <c r="H106" s="1"/>
  <c r="Z106" s="1"/>
  <c r="M106"/>
  <c r="AA106" s="1"/>
  <c r="O106"/>
  <c r="AB106" s="1"/>
  <c r="Q106"/>
  <c r="AC106" s="1"/>
  <c r="U106"/>
  <c r="Y106"/>
  <c r="AD106"/>
  <c r="AE106"/>
  <c r="AF106"/>
  <c r="AG106"/>
  <c r="AH106"/>
  <c r="AI106"/>
  <c r="G852"/>
  <c r="H852" s="1"/>
  <c r="Z852" s="1"/>
  <c r="K852"/>
  <c r="AI852" s="1"/>
  <c r="M852"/>
  <c r="AA852" s="1"/>
  <c r="O852"/>
  <c r="Q852"/>
  <c r="AC852" s="1"/>
  <c r="U852"/>
  <c r="AF852" s="1"/>
  <c r="Y852"/>
  <c r="AB852"/>
  <c r="AD852"/>
  <c r="AE852"/>
  <c r="AG852"/>
  <c r="AH852"/>
  <c r="G112"/>
  <c r="H112" s="1"/>
  <c r="Z112" s="1"/>
  <c r="K112"/>
  <c r="AI112" s="1"/>
  <c r="M112"/>
  <c r="AA112" s="1"/>
  <c r="O112"/>
  <c r="AB112" s="1"/>
  <c r="Q112"/>
  <c r="AC112" s="1"/>
  <c r="U112"/>
  <c r="AF112" s="1"/>
  <c r="Y112"/>
  <c r="AD112"/>
  <c r="AE112"/>
  <c r="AG112"/>
  <c r="AH112"/>
  <c r="G853"/>
  <c r="H853" s="1"/>
  <c r="Z853" s="1"/>
  <c r="K853"/>
  <c r="AI853" s="1"/>
  <c r="M853"/>
  <c r="AA853" s="1"/>
  <c r="O853"/>
  <c r="Q853"/>
  <c r="U853"/>
  <c r="AF853" s="1"/>
  <c r="Y853"/>
  <c r="AB853"/>
  <c r="AC853"/>
  <c r="AD853"/>
  <c r="AE853"/>
  <c r="AG853"/>
  <c r="AH853"/>
  <c r="G113"/>
  <c r="H113" s="1"/>
  <c r="Z113" s="1"/>
  <c r="K113"/>
  <c r="AI113" s="1"/>
  <c r="M113"/>
  <c r="AA113" s="1"/>
  <c r="O113"/>
  <c r="AB113" s="1"/>
  <c r="Q113"/>
  <c r="AC113" s="1"/>
  <c r="U113"/>
  <c r="AF113" s="1"/>
  <c r="Y113"/>
  <c r="AD113"/>
  <c r="AE113"/>
  <c r="AG113"/>
  <c r="AH113"/>
  <c r="G114"/>
  <c r="H114" s="1"/>
  <c r="Z114" s="1"/>
  <c r="K114"/>
  <c r="AI114" s="1"/>
  <c r="M114"/>
  <c r="AA114" s="1"/>
  <c r="O114"/>
  <c r="AB114" s="1"/>
  <c r="Q114"/>
  <c r="AC114" s="1"/>
  <c r="U114"/>
  <c r="Y114"/>
  <c r="AD114"/>
  <c r="AE114"/>
  <c r="AF114"/>
  <c r="AG114"/>
  <c r="AH114"/>
  <c r="G856"/>
  <c r="H856" s="1"/>
  <c r="Z856" s="1"/>
  <c r="K856"/>
  <c r="AI856" s="1"/>
  <c r="M856"/>
  <c r="AA856" s="1"/>
  <c r="O856"/>
  <c r="AB856" s="1"/>
  <c r="Q856"/>
  <c r="AC856" s="1"/>
  <c r="U856"/>
  <c r="AF856" s="1"/>
  <c r="Y856"/>
  <c r="AD856"/>
  <c r="AE856"/>
  <c r="AG856"/>
  <c r="AH856"/>
  <c r="G115"/>
  <c r="H115" s="1"/>
  <c r="Z115" s="1"/>
  <c r="K115"/>
  <c r="AI115" s="1"/>
  <c r="M115"/>
  <c r="AA115" s="1"/>
  <c r="O115"/>
  <c r="AB115" s="1"/>
  <c r="Q115"/>
  <c r="AC115" s="1"/>
  <c r="U115"/>
  <c r="AF115" s="1"/>
  <c r="Y115"/>
  <c r="AD115"/>
  <c r="AE115"/>
  <c r="AG115"/>
  <c r="AH115"/>
  <c r="G857"/>
  <c r="H857" s="1"/>
  <c r="Z857" s="1"/>
  <c r="K857"/>
  <c r="AI857" s="1"/>
  <c r="M857"/>
  <c r="AA857" s="1"/>
  <c r="O857"/>
  <c r="AB857" s="1"/>
  <c r="Q857"/>
  <c r="AC857" s="1"/>
  <c r="U857"/>
  <c r="AF857" s="1"/>
  <c r="Y857"/>
  <c r="AD857"/>
  <c r="AE857"/>
  <c r="AG857"/>
  <c r="AH857"/>
  <c r="G119"/>
  <c r="H119" s="1"/>
  <c r="Z119" s="1"/>
  <c r="K119"/>
  <c r="AI119" s="1"/>
  <c r="M119"/>
  <c r="AA119" s="1"/>
  <c r="O119"/>
  <c r="AB119" s="1"/>
  <c r="Q119"/>
  <c r="AC119" s="1"/>
  <c r="U119"/>
  <c r="AF119" s="1"/>
  <c r="Y119"/>
  <c r="AD119"/>
  <c r="AE119"/>
  <c r="AG119"/>
  <c r="AH119"/>
  <c r="G134"/>
  <c r="H134" s="1"/>
  <c r="Z134" s="1"/>
  <c r="K134"/>
  <c r="AI134" s="1"/>
  <c r="M134"/>
  <c r="AA134" s="1"/>
  <c r="O134"/>
  <c r="Q134"/>
  <c r="AC134" s="1"/>
  <c r="U134"/>
  <c r="AF134" s="1"/>
  <c r="Y134"/>
  <c r="AB134"/>
  <c r="AD134"/>
  <c r="AE134"/>
  <c r="AG134"/>
  <c r="AH134"/>
  <c r="G135"/>
  <c r="H135" s="1"/>
  <c r="Z135" s="1"/>
  <c r="K135"/>
  <c r="AI135" s="1"/>
  <c r="M135"/>
  <c r="AA135" s="1"/>
  <c r="O135"/>
  <c r="Q135"/>
  <c r="U135"/>
  <c r="AF135" s="1"/>
  <c r="Y135"/>
  <c r="AB135"/>
  <c r="AC135"/>
  <c r="AD135"/>
  <c r="AE135"/>
  <c r="AG135"/>
  <c r="AH135"/>
  <c r="G136"/>
  <c r="H136" s="1"/>
  <c r="Z136" s="1"/>
  <c r="K136"/>
  <c r="AI136" s="1"/>
  <c r="M136"/>
  <c r="AA136" s="1"/>
  <c r="O136"/>
  <c r="AB136" s="1"/>
  <c r="Q136"/>
  <c r="AC136" s="1"/>
  <c r="U136"/>
  <c r="AF136" s="1"/>
  <c r="Y136"/>
  <c r="AD136"/>
  <c r="AE136"/>
  <c r="AG136"/>
  <c r="AH136"/>
  <c r="G151"/>
  <c r="H151" s="1"/>
  <c r="Z151" s="1"/>
  <c r="K151"/>
  <c r="AI151" s="1"/>
  <c r="M151"/>
  <c r="AA151" s="1"/>
  <c r="O151"/>
  <c r="AB151" s="1"/>
  <c r="Q151"/>
  <c r="AC151" s="1"/>
  <c r="U151"/>
  <c r="AF151" s="1"/>
  <c r="Y151"/>
  <c r="AD151"/>
  <c r="AE151"/>
  <c r="AG151"/>
  <c r="AH151"/>
  <c r="G110"/>
  <c r="H110" s="1"/>
  <c r="Z110" s="1"/>
  <c r="K110"/>
  <c r="AI110" s="1"/>
  <c r="M110"/>
  <c r="AA110" s="1"/>
  <c r="O110"/>
  <c r="AB110" s="1"/>
  <c r="Q110"/>
  <c r="AC110" s="1"/>
  <c r="U110"/>
  <c r="AF110" s="1"/>
  <c r="Y110"/>
  <c r="AD110"/>
  <c r="AE110"/>
  <c r="AG110"/>
  <c r="AH110"/>
  <c r="G860"/>
  <c r="H860" s="1"/>
  <c r="Z860" s="1"/>
  <c r="K860"/>
  <c r="AI860" s="1"/>
  <c r="M860"/>
  <c r="AA860" s="1"/>
  <c r="O860"/>
  <c r="AB860" s="1"/>
  <c r="Q860"/>
  <c r="AC860" s="1"/>
  <c r="U860"/>
  <c r="AF860" s="1"/>
  <c r="Y860"/>
  <c r="AD860"/>
  <c r="AE860"/>
  <c r="AG860"/>
  <c r="AH860"/>
  <c r="G861"/>
  <c r="H861" s="1"/>
  <c r="Z861" s="1"/>
  <c r="K861"/>
  <c r="AI861" s="1"/>
  <c r="M861"/>
  <c r="AA861" s="1"/>
  <c r="O861"/>
  <c r="AB861" s="1"/>
  <c r="Q861"/>
  <c r="AC861" s="1"/>
  <c r="U861"/>
  <c r="Y861"/>
  <c r="AD861"/>
  <c r="AE861"/>
  <c r="AF861"/>
  <c r="AG861"/>
  <c r="AH861"/>
  <c r="G117"/>
  <c r="H117" s="1"/>
  <c r="Z117" s="1"/>
  <c r="K117"/>
  <c r="AI117" s="1"/>
  <c r="M117"/>
  <c r="AA117" s="1"/>
  <c r="O117"/>
  <c r="AB117" s="1"/>
  <c r="Q117"/>
  <c r="AC117" s="1"/>
  <c r="U117"/>
  <c r="AF117" s="1"/>
  <c r="Y117"/>
  <c r="AD117"/>
  <c r="AE117"/>
  <c r="AG117"/>
  <c r="AH117"/>
  <c r="G862"/>
  <c r="H862" s="1"/>
  <c r="Z862" s="1"/>
  <c r="K862"/>
  <c r="AI862" s="1"/>
  <c r="M862"/>
  <c r="AA862" s="1"/>
  <c r="O862"/>
  <c r="AB862" s="1"/>
  <c r="Q862"/>
  <c r="AC862" s="1"/>
  <c r="U862"/>
  <c r="AF862" s="1"/>
  <c r="Y862"/>
  <c r="AD862"/>
  <c r="AE862"/>
  <c r="AG862"/>
  <c r="AH862"/>
  <c r="G876"/>
  <c r="H876" s="1"/>
  <c r="Z876" s="1"/>
  <c r="K876"/>
  <c r="AI876" s="1"/>
  <c r="M876"/>
  <c r="AA876" s="1"/>
  <c r="O876"/>
  <c r="Q876"/>
  <c r="AC876" s="1"/>
  <c r="U876"/>
  <c r="AF876" s="1"/>
  <c r="Y876"/>
  <c r="AB876"/>
  <c r="AD876"/>
  <c r="AE876"/>
  <c r="AG876"/>
  <c r="AH876"/>
  <c r="G143"/>
  <c r="H143" s="1"/>
  <c r="Z143" s="1"/>
  <c r="K143"/>
  <c r="AI143" s="1"/>
  <c r="M143"/>
  <c r="AA143" s="1"/>
  <c r="O143"/>
  <c r="AB143" s="1"/>
  <c r="Q143"/>
  <c r="AC143" s="1"/>
  <c r="U143"/>
  <c r="AF143" s="1"/>
  <c r="Y143"/>
  <c r="AD143"/>
  <c r="AE143"/>
  <c r="AG143"/>
  <c r="AH143"/>
  <c r="G917"/>
  <c r="H917" s="1"/>
  <c r="Z917" s="1"/>
  <c r="K917"/>
  <c r="AI917" s="1"/>
  <c r="M917"/>
  <c r="AA917" s="1"/>
  <c r="O917"/>
  <c r="AB917" s="1"/>
  <c r="Q917"/>
  <c r="AC917" s="1"/>
  <c r="U917"/>
  <c r="Y917"/>
  <c r="AD917"/>
  <c r="AE917"/>
  <c r="AF917"/>
  <c r="AG917"/>
  <c r="AH917"/>
  <c r="G918"/>
  <c r="H918" s="1"/>
  <c r="Z918" s="1"/>
  <c r="K918"/>
  <c r="AI918" s="1"/>
  <c r="M918"/>
  <c r="AA918" s="1"/>
  <c r="O918"/>
  <c r="Q918"/>
  <c r="AC918" s="1"/>
  <c r="U918"/>
  <c r="AF918" s="1"/>
  <c r="Y918"/>
  <c r="AB918"/>
  <c r="AD918"/>
  <c r="AE918"/>
  <c r="AG918"/>
  <c r="AH918"/>
  <c r="G919"/>
  <c r="H919" s="1"/>
  <c r="Z919" s="1"/>
  <c r="K919"/>
  <c r="AI919" s="1"/>
  <c r="M919"/>
  <c r="AA919" s="1"/>
  <c r="O919"/>
  <c r="AB919" s="1"/>
  <c r="Q919"/>
  <c r="AC919" s="1"/>
  <c r="U919"/>
  <c r="AF919" s="1"/>
  <c r="Y919"/>
  <c r="AD919"/>
  <c r="AE919"/>
  <c r="AG919"/>
  <c r="AH919"/>
  <c r="G935"/>
  <c r="H935" s="1"/>
  <c r="Z935" s="1"/>
  <c r="K935"/>
  <c r="AI935" s="1"/>
  <c r="M935"/>
  <c r="AA935" s="1"/>
  <c r="O935"/>
  <c r="AB935" s="1"/>
  <c r="Q935"/>
  <c r="AC935" s="1"/>
  <c r="U935"/>
  <c r="AF935" s="1"/>
  <c r="Y935"/>
  <c r="AD935"/>
  <c r="AE935"/>
  <c r="AG935"/>
  <c r="AH935"/>
  <c r="G148"/>
  <c r="H148" s="1"/>
  <c r="Z148" s="1"/>
  <c r="K148"/>
  <c r="AI148" s="1"/>
  <c r="M148"/>
  <c r="AA148" s="1"/>
  <c r="O148"/>
  <c r="AB148" s="1"/>
  <c r="Q148"/>
  <c r="AC148" s="1"/>
  <c r="U148"/>
  <c r="AF148" s="1"/>
  <c r="Y148"/>
  <c r="AD148"/>
  <c r="AE148"/>
  <c r="AG148"/>
  <c r="AH148"/>
  <c r="G945"/>
  <c r="H945" s="1"/>
  <c r="Z945" s="1"/>
  <c r="K945"/>
  <c r="AI945" s="1"/>
  <c r="M945"/>
  <c r="AA945" s="1"/>
  <c r="O945"/>
  <c r="AB945" s="1"/>
  <c r="Q945"/>
  <c r="AC945" s="1"/>
  <c r="U945"/>
  <c r="AF945" s="1"/>
  <c r="Y945"/>
  <c r="AD945"/>
  <c r="AE945"/>
  <c r="AG945"/>
  <c r="AH945"/>
  <c r="G850"/>
  <c r="H850" s="1"/>
  <c r="Z850" s="1"/>
  <c r="K850"/>
  <c r="AI850" s="1"/>
  <c r="M850"/>
  <c r="AA850" s="1"/>
  <c r="O850"/>
  <c r="Q850"/>
  <c r="U850"/>
  <c r="AF850" s="1"/>
  <c r="Y850"/>
  <c r="AB850"/>
  <c r="AC850"/>
  <c r="AD850"/>
  <c r="AE850"/>
  <c r="AG850"/>
  <c r="AH850"/>
  <c r="G737"/>
  <c r="H737" s="1"/>
  <c r="Z737" s="1"/>
  <c r="K737"/>
  <c r="AI737" s="1"/>
  <c r="M737"/>
  <c r="AA737" s="1"/>
  <c r="O737"/>
  <c r="AB737" s="1"/>
  <c r="Q737"/>
  <c r="AC737" s="1"/>
  <c r="U737"/>
  <c r="AF737" s="1"/>
  <c r="Y737"/>
  <c r="AD737"/>
  <c r="AE737"/>
  <c r="AG737"/>
  <c r="AH737"/>
  <c r="G120"/>
  <c r="H120" s="1"/>
  <c r="Z120" s="1"/>
  <c r="K120"/>
  <c r="AI120" s="1"/>
  <c r="M120"/>
  <c r="AA120" s="1"/>
  <c r="O120"/>
  <c r="Q120"/>
  <c r="AC120" s="1"/>
  <c r="U120"/>
  <c r="AF120" s="1"/>
  <c r="Y120"/>
  <c r="AB120"/>
  <c r="AD120"/>
  <c r="AE120"/>
  <c r="AG120"/>
  <c r="AH120"/>
  <c r="G866"/>
  <c r="H866" s="1"/>
  <c r="Z866" s="1"/>
  <c r="K866"/>
  <c r="AI866" s="1"/>
  <c r="M866"/>
  <c r="AA866" s="1"/>
  <c r="O866"/>
  <c r="AB866" s="1"/>
  <c r="Q866"/>
  <c r="AC866" s="1"/>
  <c r="U866"/>
  <c r="AF866" s="1"/>
  <c r="Y866"/>
  <c r="AD866"/>
  <c r="AE866"/>
  <c r="AG866"/>
  <c r="AH866"/>
  <c r="G867"/>
  <c r="H867" s="1"/>
  <c r="Z867" s="1"/>
  <c r="K867"/>
  <c r="AI867" s="1"/>
  <c r="M867"/>
  <c r="AA867" s="1"/>
  <c r="O867"/>
  <c r="AB867" s="1"/>
  <c r="Q867"/>
  <c r="AC867" s="1"/>
  <c r="U867"/>
  <c r="AF867" s="1"/>
  <c r="Y867"/>
  <c r="AD867"/>
  <c r="AE867"/>
  <c r="AG867"/>
  <c r="AH867"/>
  <c r="G121"/>
  <c r="H121" s="1"/>
  <c r="Z121" s="1"/>
  <c r="K121"/>
  <c r="AI121" s="1"/>
  <c r="M121"/>
  <c r="AA121" s="1"/>
  <c r="O121"/>
  <c r="AB121" s="1"/>
  <c r="Q121"/>
  <c r="AC121" s="1"/>
  <c r="U121"/>
  <c r="Y121"/>
  <c r="AD121"/>
  <c r="AE121"/>
  <c r="AF121"/>
  <c r="AG121"/>
  <c r="AH121"/>
  <c r="G122"/>
  <c r="H122" s="1"/>
  <c r="Z122" s="1"/>
  <c r="K122"/>
  <c r="AI122" s="1"/>
  <c r="M122"/>
  <c r="AA122" s="1"/>
  <c r="O122"/>
  <c r="Q122"/>
  <c r="AC122" s="1"/>
  <c r="U122"/>
  <c r="AF122" s="1"/>
  <c r="Y122"/>
  <c r="AB122"/>
  <c r="AD122"/>
  <c r="AE122"/>
  <c r="AG122"/>
  <c r="AH122"/>
  <c r="G868"/>
  <c r="H868" s="1"/>
  <c r="Z868" s="1"/>
  <c r="K868"/>
  <c r="AI868" s="1"/>
  <c r="M868"/>
  <c r="AA868" s="1"/>
  <c r="O868"/>
  <c r="AB868" s="1"/>
  <c r="Q868"/>
  <c r="AC868" s="1"/>
  <c r="U868"/>
  <c r="AF868" s="1"/>
  <c r="Y868"/>
  <c r="AD868"/>
  <c r="AE868"/>
  <c r="AG868"/>
  <c r="AH868"/>
  <c r="G123"/>
  <c r="H123" s="1"/>
  <c r="Z123" s="1"/>
  <c r="K123"/>
  <c r="AI123" s="1"/>
  <c r="M123"/>
  <c r="AA123" s="1"/>
  <c r="O123"/>
  <c r="AB123" s="1"/>
  <c r="Q123"/>
  <c r="U123"/>
  <c r="AF123" s="1"/>
  <c r="Y123"/>
  <c r="AC123"/>
  <c r="AD123"/>
  <c r="AE123"/>
  <c r="AG123"/>
  <c r="AH123"/>
  <c r="G878"/>
  <c r="H878" s="1"/>
  <c r="Z878" s="1"/>
  <c r="K878"/>
  <c r="AI878" s="1"/>
  <c r="M878"/>
  <c r="AA878" s="1"/>
  <c r="O878"/>
  <c r="AB878" s="1"/>
  <c r="Q878"/>
  <c r="AC878" s="1"/>
  <c r="U878"/>
  <c r="Y878"/>
  <c r="AD878"/>
  <c r="AE878"/>
  <c r="AF878"/>
  <c r="AG878"/>
  <c r="AH878"/>
  <c r="G879"/>
  <c r="H879" s="1"/>
  <c r="Z879" s="1"/>
  <c r="K879"/>
  <c r="AI879" s="1"/>
  <c r="M879"/>
  <c r="AA879" s="1"/>
  <c r="O879"/>
  <c r="AB879" s="1"/>
  <c r="Q879"/>
  <c r="AC879" s="1"/>
  <c r="U879"/>
  <c r="Y879"/>
  <c r="AD879"/>
  <c r="AE879"/>
  <c r="AF879"/>
  <c r="AG879"/>
  <c r="AH879"/>
  <c r="G920"/>
  <c r="H920" s="1"/>
  <c r="Z920" s="1"/>
  <c r="K920"/>
  <c r="AI920" s="1"/>
  <c r="M920"/>
  <c r="AA920" s="1"/>
  <c r="O920"/>
  <c r="AB920" s="1"/>
  <c r="Q920"/>
  <c r="AC920" s="1"/>
  <c r="U920"/>
  <c r="AF920" s="1"/>
  <c r="Y920"/>
  <c r="AD920"/>
  <c r="AE920"/>
  <c r="AG920"/>
  <c r="AH920"/>
  <c r="G837"/>
  <c r="H837" s="1"/>
  <c r="Z837" s="1"/>
  <c r="K837"/>
  <c r="AI837" s="1"/>
  <c r="M837"/>
  <c r="AA837" s="1"/>
  <c r="O837"/>
  <c r="AB837" s="1"/>
  <c r="Q837"/>
  <c r="AC837" s="1"/>
  <c r="U837"/>
  <c r="AF837" s="1"/>
  <c r="Y837"/>
  <c r="AD837"/>
  <c r="AE837"/>
  <c r="AG837"/>
  <c r="AH837"/>
  <c r="G858"/>
  <c r="H858" s="1"/>
  <c r="Z858" s="1"/>
  <c r="K858"/>
  <c r="AI858" s="1"/>
  <c r="M858"/>
  <c r="AA858" s="1"/>
  <c r="O858"/>
  <c r="AB858" s="1"/>
  <c r="Q858"/>
  <c r="AC858" s="1"/>
  <c r="U858"/>
  <c r="AF858" s="1"/>
  <c r="Y858"/>
  <c r="AD858"/>
  <c r="AE858"/>
  <c r="AG858"/>
  <c r="AH858"/>
  <c r="G864"/>
  <c r="H864" s="1"/>
  <c r="Z864" s="1"/>
  <c r="K864"/>
  <c r="AI864" s="1"/>
  <c r="M864"/>
  <c r="AA864" s="1"/>
  <c r="O864"/>
  <c r="AB864" s="1"/>
  <c r="Q864"/>
  <c r="AC864" s="1"/>
  <c r="U864"/>
  <c r="AF864" s="1"/>
  <c r="Y864"/>
  <c r="AD864"/>
  <c r="AE864"/>
  <c r="AG864"/>
  <c r="AH864"/>
  <c r="G880"/>
  <c r="H880" s="1"/>
  <c r="Z880" s="1"/>
  <c r="K880"/>
  <c r="AI880" s="1"/>
  <c r="M880"/>
  <c r="AA880" s="1"/>
  <c r="O880"/>
  <c r="AB880" s="1"/>
  <c r="Q880"/>
  <c r="AC880" s="1"/>
  <c r="U880"/>
  <c r="AF880" s="1"/>
  <c r="Y880"/>
  <c r="AD880"/>
  <c r="AE880"/>
  <c r="AG880"/>
  <c r="AH880"/>
  <c r="G882"/>
  <c r="H882" s="1"/>
  <c r="Z882" s="1"/>
  <c r="K882"/>
  <c r="AI882" s="1"/>
  <c r="M882"/>
  <c r="AA882" s="1"/>
  <c r="O882"/>
  <c r="AB882" s="1"/>
  <c r="Q882"/>
  <c r="AC882" s="1"/>
  <c r="U882"/>
  <c r="Y882"/>
  <c r="AD882"/>
  <c r="AE882"/>
  <c r="AF882"/>
  <c r="AG882"/>
  <c r="AH882"/>
  <c r="G883"/>
  <c r="H883" s="1"/>
  <c r="Z883" s="1"/>
  <c r="K883"/>
  <c r="AI883" s="1"/>
  <c r="M883"/>
  <c r="AA883" s="1"/>
  <c r="O883"/>
  <c r="AB883" s="1"/>
  <c r="Q883"/>
  <c r="AC883" s="1"/>
  <c r="U883"/>
  <c r="AF883" s="1"/>
  <c r="Y883"/>
  <c r="AD883"/>
  <c r="AE883"/>
  <c r="AG883"/>
  <c r="AH883"/>
  <c r="G890"/>
  <c r="H890" s="1"/>
  <c r="Z890" s="1"/>
  <c r="K890"/>
  <c r="AI890" s="1"/>
  <c r="M890"/>
  <c r="AA890" s="1"/>
  <c r="O890"/>
  <c r="Q890"/>
  <c r="AC890" s="1"/>
  <c r="U890"/>
  <c r="AF890" s="1"/>
  <c r="Y890"/>
  <c r="AB890"/>
  <c r="AD890"/>
  <c r="AE890"/>
  <c r="AG890"/>
  <c r="AH890"/>
  <c r="G891"/>
  <c r="H891" s="1"/>
  <c r="Z891" s="1"/>
  <c r="K891"/>
  <c r="M891"/>
  <c r="AA891" s="1"/>
  <c r="O891"/>
  <c r="Q891"/>
  <c r="AC891" s="1"/>
  <c r="U891"/>
  <c r="AF891" s="1"/>
  <c r="Y891"/>
  <c r="AB891"/>
  <c r="AD891"/>
  <c r="AE891"/>
  <c r="AG891"/>
  <c r="AH891"/>
  <c r="AI891"/>
  <c r="G892"/>
  <c r="H892" s="1"/>
  <c r="Z892" s="1"/>
  <c r="K892"/>
  <c r="AI892" s="1"/>
  <c r="M892"/>
  <c r="AA892" s="1"/>
  <c r="O892"/>
  <c r="AB892" s="1"/>
  <c r="Q892"/>
  <c r="AC892" s="1"/>
  <c r="U892"/>
  <c r="AF892" s="1"/>
  <c r="Y892"/>
  <c r="AD892"/>
  <c r="AE892"/>
  <c r="AG892"/>
  <c r="AH892"/>
  <c r="G131"/>
  <c r="H131" s="1"/>
  <c r="Z131" s="1"/>
  <c r="K131"/>
  <c r="AI131" s="1"/>
  <c r="M131"/>
  <c r="AA131" s="1"/>
  <c r="O131"/>
  <c r="AB131" s="1"/>
  <c r="Q131"/>
  <c r="AC131" s="1"/>
  <c r="U131"/>
  <c r="Y131"/>
  <c r="AD131"/>
  <c r="AE131"/>
  <c r="AF131"/>
  <c r="AG131"/>
  <c r="AH131"/>
  <c r="G893"/>
  <c r="H893" s="1"/>
  <c r="Z893" s="1"/>
  <c r="K893"/>
  <c r="AI893" s="1"/>
  <c r="M893"/>
  <c r="AA893" s="1"/>
  <c r="O893"/>
  <c r="Q893"/>
  <c r="AC893" s="1"/>
  <c r="U893"/>
  <c r="AF893" s="1"/>
  <c r="Y893"/>
  <c r="AB893"/>
  <c r="AD893"/>
  <c r="AE893"/>
  <c r="AG893"/>
  <c r="AH893"/>
  <c r="G894"/>
  <c r="H894" s="1"/>
  <c r="Z894" s="1"/>
  <c r="K894"/>
  <c r="AI894" s="1"/>
  <c r="M894"/>
  <c r="AA894" s="1"/>
  <c r="O894"/>
  <c r="AB894" s="1"/>
  <c r="Q894"/>
  <c r="AC894" s="1"/>
  <c r="U894"/>
  <c r="AF894" s="1"/>
  <c r="Y894"/>
  <c r="AD894"/>
  <c r="AE894"/>
  <c r="AG894"/>
  <c r="AH894"/>
  <c r="G132"/>
  <c r="H132" s="1"/>
  <c r="Z132" s="1"/>
  <c r="K132"/>
  <c r="AI132" s="1"/>
  <c r="M132"/>
  <c r="AA132" s="1"/>
  <c r="O132"/>
  <c r="Q132"/>
  <c r="U132"/>
  <c r="AF132" s="1"/>
  <c r="Y132"/>
  <c r="AB132"/>
  <c r="AC132"/>
  <c r="AD132"/>
  <c r="AE132"/>
  <c r="AG132"/>
  <c r="AH132"/>
  <c r="G895"/>
  <c r="H895" s="1"/>
  <c r="Z895" s="1"/>
  <c r="K895"/>
  <c r="AI895" s="1"/>
  <c r="M895"/>
  <c r="AA895" s="1"/>
  <c r="O895"/>
  <c r="AB895" s="1"/>
  <c r="Q895"/>
  <c r="AC895" s="1"/>
  <c r="U895"/>
  <c r="AF895" s="1"/>
  <c r="Y895"/>
  <c r="AD895"/>
  <c r="AE895"/>
  <c r="AG895"/>
  <c r="AH895"/>
  <c r="G901"/>
  <c r="H901" s="1"/>
  <c r="Z901" s="1"/>
  <c r="K901"/>
  <c r="AI901" s="1"/>
  <c r="M901"/>
  <c r="AA901" s="1"/>
  <c r="O901"/>
  <c r="AB901" s="1"/>
  <c r="Q901"/>
  <c r="AC901" s="1"/>
  <c r="U901"/>
  <c r="AF901" s="1"/>
  <c r="Y901"/>
  <c r="AD901"/>
  <c r="AE901"/>
  <c r="AG901"/>
  <c r="AH901"/>
  <c r="G140"/>
  <c r="H140" s="1"/>
  <c r="Z140" s="1"/>
  <c r="K140"/>
  <c r="AI140" s="1"/>
  <c r="M140"/>
  <c r="AA140" s="1"/>
  <c r="O140"/>
  <c r="Q140"/>
  <c r="AC140" s="1"/>
  <c r="U140"/>
  <c r="AF140" s="1"/>
  <c r="Y140"/>
  <c r="AB140"/>
  <c r="AD140"/>
  <c r="AE140"/>
  <c r="AG140"/>
  <c r="AH140"/>
  <c r="G902"/>
  <c r="H902" s="1"/>
  <c r="Z902" s="1"/>
  <c r="K902"/>
  <c r="AI902" s="1"/>
  <c r="M902"/>
  <c r="AA902" s="1"/>
  <c r="O902"/>
  <c r="AB902" s="1"/>
  <c r="Q902"/>
  <c r="AC902" s="1"/>
  <c r="U902"/>
  <c r="AF902" s="1"/>
  <c r="Y902"/>
  <c r="AD902"/>
  <c r="AE902"/>
  <c r="AG902"/>
  <c r="AH902"/>
  <c r="G903"/>
  <c r="H903" s="1"/>
  <c r="Z903" s="1"/>
  <c r="K903"/>
  <c r="AI903" s="1"/>
  <c r="M903"/>
  <c r="AA903" s="1"/>
  <c r="O903"/>
  <c r="AB903" s="1"/>
  <c r="Q903"/>
  <c r="AC903" s="1"/>
  <c r="U903"/>
  <c r="AF903" s="1"/>
  <c r="Y903"/>
  <c r="AD903"/>
  <c r="AE903"/>
  <c r="AG903"/>
  <c r="AH903"/>
  <c r="G904"/>
  <c r="H904" s="1"/>
  <c r="Z904" s="1"/>
  <c r="K904"/>
  <c r="AI904" s="1"/>
  <c r="M904"/>
  <c r="AA904" s="1"/>
  <c r="O904"/>
  <c r="AB904" s="1"/>
  <c r="Q904"/>
  <c r="AC904" s="1"/>
  <c r="U904"/>
  <c r="AF904" s="1"/>
  <c r="Y904"/>
  <c r="AD904"/>
  <c r="AE904"/>
  <c r="AG904"/>
  <c r="AH904"/>
  <c r="G905"/>
  <c r="H905" s="1"/>
  <c r="Z905" s="1"/>
  <c r="K905"/>
  <c r="AI905" s="1"/>
  <c r="M905"/>
  <c r="AA905" s="1"/>
  <c r="O905"/>
  <c r="AB905" s="1"/>
  <c r="Q905"/>
  <c r="AC905" s="1"/>
  <c r="U905"/>
  <c r="AF905" s="1"/>
  <c r="Y905"/>
  <c r="AD905"/>
  <c r="AE905"/>
  <c r="AG905"/>
  <c r="AH905"/>
  <c r="G937"/>
  <c r="H937" s="1"/>
  <c r="Z937" s="1"/>
  <c r="K937"/>
  <c r="AI937" s="1"/>
  <c r="M937"/>
  <c r="AA937" s="1"/>
  <c r="O937"/>
  <c r="Q937"/>
  <c r="U937"/>
  <c r="AF937" s="1"/>
  <c r="Y937"/>
  <c r="AB937"/>
  <c r="AC937"/>
  <c r="AD937"/>
  <c r="AE937"/>
  <c r="AG937"/>
  <c r="AH937"/>
  <c r="G881"/>
  <c r="H881" s="1"/>
  <c r="Z881" s="1"/>
  <c r="K881"/>
  <c r="AI881" s="1"/>
  <c r="M881"/>
  <c r="AA881" s="1"/>
  <c r="O881"/>
  <c r="AB881" s="1"/>
  <c r="Q881"/>
  <c r="AC881" s="1"/>
  <c r="U881"/>
  <c r="AF881" s="1"/>
  <c r="Y881"/>
  <c r="AD881"/>
  <c r="AE881"/>
  <c r="AG881"/>
  <c r="AH881"/>
  <c r="G128"/>
  <c r="H128" s="1"/>
  <c r="Z128" s="1"/>
  <c r="K128"/>
  <c r="AI128" s="1"/>
  <c r="M128"/>
  <c r="AA128" s="1"/>
  <c r="O128"/>
  <c r="Q128"/>
  <c r="AC128" s="1"/>
  <c r="U128"/>
  <c r="AF128" s="1"/>
  <c r="Y128"/>
  <c r="AB128"/>
  <c r="AD128"/>
  <c r="AE128"/>
  <c r="AG128"/>
  <c r="AH128"/>
  <c r="G107"/>
  <c r="H107" s="1"/>
  <c r="Z107" s="1"/>
  <c r="K107"/>
  <c r="AI107" s="1"/>
  <c r="M107"/>
  <c r="AA107" s="1"/>
  <c r="O107"/>
  <c r="AB107" s="1"/>
  <c r="Q107"/>
  <c r="AC107" s="1"/>
  <c r="U107"/>
  <c r="AF107" s="1"/>
  <c r="Y107"/>
  <c r="AD107"/>
  <c r="AE107"/>
  <c r="AG107"/>
  <c r="AH107"/>
  <c r="G825"/>
  <c r="H825" s="1"/>
  <c r="Z825" s="1"/>
  <c r="K825"/>
  <c r="AI825" s="1"/>
  <c r="M825"/>
  <c r="AA825" s="1"/>
  <c r="O825"/>
  <c r="AB825" s="1"/>
  <c r="Q825"/>
  <c r="AC825" s="1"/>
  <c r="U825"/>
  <c r="AF825" s="1"/>
  <c r="Y825"/>
  <c r="AD825"/>
  <c r="AE825"/>
  <c r="AG825"/>
  <c r="AH825"/>
  <c r="G826"/>
  <c r="H826" s="1"/>
  <c r="Z826" s="1"/>
  <c r="K826"/>
  <c r="AI826" s="1"/>
  <c r="M826"/>
  <c r="AA826" s="1"/>
  <c r="O826"/>
  <c r="AB826" s="1"/>
  <c r="Q826"/>
  <c r="AC826" s="1"/>
  <c r="U826"/>
  <c r="Y826"/>
  <c r="AD826"/>
  <c r="AE826"/>
  <c r="AF826"/>
  <c r="AG826"/>
  <c r="AH826"/>
  <c r="G109"/>
  <c r="H109" s="1"/>
  <c r="Z109" s="1"/>
  <c r="K109"/>
  <c r="AI109" s="1"/>
  <c r="M109"/>
  <c r="AA109" s="1"/>
  <c r="O109"/>
  <c r="Q109"/>
  <c r="AC109" s="1"/>
  <c r="U109"/>
  <c r="AF109" s="1"/>
  <c r="Y109"/>
  <c r="AB109"/>
  <c r="AD109"/>
  <c r="AE109"/>
  <c r="AG109"/>
  <c r="AH109"/>
  <c r="G827"/>
  <c r="H827" s="1"/>
  <c r="Z827" s="1"/>
  <c r="K827"/>
  <c r="AI827" s="1"/>
  <c r="M827"/>
  <c r="AA827" s="1"/>
  <c r="O827"/>
  <c r="Q827"/>
  <c r="AC827" s="1"/>
  <c r="U827"/>
  <c r="AF827" s="1"/>
  <c r="Y827"/>
  <c r="AB827"/>
  <c r="AD827"/>
  <c r="AE827"/>
  <c r="AG827"/>
  <c r="AH827"/>
  <c r="G828"/>
  <c r="H828" s="1"/>
  <c r="Z828" s="1"/>
  <c r="K828"/>
  <c r="AI828" s="1"/>
  <c r="M828"/>
  <c r="AA828" s="1"/>
  <c r="O828"/>
  <c r="Q828"/>
  <c r="AC828" s="1"/>
  <c r="U828"/>
  <c r="AF828" s="1"/>
  <c r="Y828"/>
  <c r="AB828"/>
  <c r="AD828"/>
  <c r="AE828"/>
  <c r="AG828"/>
  <c r="AH828"/>
  <c r="G829"/>
  <c r="H829" s="1"/>
  <c r="Z829" s="1"/>
  <c r="K829"/>
  <c r="AI829" s="1"/>
  <c r="M829"/>
  <c r="AA829" s="1"/>
  <c r="O829"/>
  <c r="AB829" s="1"/>
  <c r="Q829"/>
  <c r="U829"/>
  <c r="AF829" s="1"/>
  <c r="Y829"/>
  <c r="AC829"/>
  <c r="AD829"/>
  <c r="AE829"/>
  <c r="AG829"/>
  <c r="AH829"/>
  <c r="G830"/>
  <c r="H830" s="1"/>
  <c r="Z830" s="1"/>
  <c r="K830"/>
  <c r="AI830" s="1"/>
  <c r="M830"/>
  <c r="AA830" s="1"/>
  <c r="O830"/>
  <c r="AB830" s="1"/>
  <c r="Q830"/>
  <c r="AC830" s="1"/>
  <c r="U830"/>
  <c r="Y830"/>
  <c r="AD830"/>
  <c r="AE830"/>
  <c r="AF830"/>
  <c r="AG830"/>
  <c r="AH830"/>
  <c r="G900"/>
  <c r="H900" s="1"/>
  <c r="Z900" s="1"/>
  <c r="K900"/>
  <c r="AI900" s="1"/>
  <c r="M900"/>
  <c r="AA900" s="1"/>
  <c r="O900"/>
  <c r="AB900" s="1"/>
  <c r="Q900"/>
  <c r="AC900" s="1"/>
  <c r="U900"/>
  <c r="Y900"/>
  <c r="AD900"/>
  <c r="AE900"/>
  <c r="AF900"/>
  <c r="AG900"/>
  <c r="AH900"/>
  <c r="G938"/>
  <c r="H938" s="1"/>
  <c r="Z938" s="1"/>
  <c r="K938"/>
  <c r="AI938" s="1"/>
  <c r="M938"/>
  <c r="AA938" s="1"/>
  <c r="O938"/>
  <c r="AB938" s="1"/>
  <c r="Q938"/>
  <c r="U938"/>
  <c r="AF938" s="1"/>
  <c r="Y938"/>
  <c r="AC938"/>
  <c r="AD938"/>
  <c r="AE938"/>
  <c r="AG938"/>
  <c r="AH938"/>
  <c r="G939"/>
  <c r="H939" s="1"/>
  <c r="Z939" s="1"/>
  <c r="K939"/>
  <c r="AI939" s="1"/>
  <c r="M939"/>
  <c r="AA939" s="1"/>
  <c r="O939"/>
  <c r="AB939" s="1"/>
  <c r="Q939"/>
  <c r="AC939" s="1"/>
  <c r="U939"/>
  <c r="AF939" s="1"/>
  <c r="Y939"/>
  <c r="AD939"/>
  <c r="AE939"/>
  <c r="AG939"/>
  <c r="AH939"/>
  <c r="G940"/>
  <c r="H940" s="1"/>
  <c r="Z940" s="1"/>
  <c r="K940"/>
  <c r="AI940" s="1"/>
  <c r="M940"/>
  <c r="AA940" s="1"/>
  <c r="O940"/>
  <c r="AB940" s="1"/>
  <c r="Q940"/>
  <c r="AC940" s="1"/>
  <c r="U940"/>
  <c r="AF940" s="1"/>
  <c r="Y940"/>
  <c r="AD940"/>
  <c r="AE940"/>
  <c r="AG940"/>
  <c r="AH940"/>
  <c r="G941"/>
  <c r="H941" s="1"/>
  <c r="Z941" s="1"/>
  <c r="K941"/>
  <c r="AI941" s="1"/>
  <c r="M941"/>
  <c r="AA941" s="1"/>
  <c r="O941"/>
  <c r="AB941" s="1"/>
  <c r="Q941"/>
  <c r="AC941" s="1"/>
  <c r="U941"/>
  <c r="AF941" s="1"/>
  <c r="Y941"/>
  <c r="AD941"/>
  <c r="AE941"/>
  <c r="AG941"/>
  <c r="AH941"/>
  <c r="G942"/>
  <c r="H942" s="1"/>
  <c r="Z942" s="1"/>
  <c r="K942"/>
  <c r="AI942" s="1"/>
  <c r="M942"/>
  <c r="AA942" s="1"/>
  <c r="O942"/>
  <c r="Q942"/>
  <c r="U942"/>
  <c r="AF942" s="1"/>
  <c r="Y942"/>
  <c r="AB942"/>
  <c r="AC942"/>
  <c r="AD942"/>
  <c r="AE942"/>
  <c r="AG942"/>
  <c r="AH942"/>
  <c r="G943"/>
  <c r="H943" s="1"/>
  <c r="Z943" s="1"/>
  <c r="K943"/>
  <c r="AI943" s="1"/>
  <c r="M943"/>
  <c r="AA943" s="1"/>
  <c r="O943"/>
  <c r="AB943" s="1"/>
  <c r="Q943"/>
  <c r="AC943" s="1"/>
  <c r="U943"/>
  <c r="AF943" s="1"/>
  <c r="Y943"/>
  <c r="AD943"/>
  <c r="AE943"/>
  <c r="AG943"/>
  <c r="AH943"/>
  <c r="G149"/>
  <c r="H149" s="1"/>
  <c r="Z149" s="1"/>
  <c r="K149"/>
  <c r="AI149" s="1"/>
  <c r="M149"/>
  <c r="AA149" s="1"/>
  <c r="O149"/>
  <c r="Q149"/>
  <c r="AC149" s="1"/>
  <c r="U149"/>
  <c r="AF149" s="1"/>
  <c r="Y149"/>
  <c r="AB149"/>
  <c r="AD149"/>
  <c r="AE149"/>
  <c r="AG149"/>
  <c r="AH149"/>
  <c r="G944"/>
  <c r="H944" s="1"/>
  <c r="Z944" s="1"/>
  <c r="K944"/>
  <c r="M944"/>
  <c r="AA944" s="1"/>
  <c r="O944"/>
  <c r="AB944" s="1"/>
  <c r="Q944"/>
  <c r="AC944" s="1"/>
  <c r="U944"/>
  <c r="Y944"/>
  <c r="AD944"/>
  <c r="AE944"/>
  <c r="AF944"/>
  <c r="AG944"/>
  <c r="AH944"/>
  <c r="AI944"/>
  <c r="G832"/>
  <c r="H832" s="1"/>
  <c r="Z832" s="1"/>
  <c r="K832"/>
  <c r="AI832" s="1"/>
  <c r="M832"/>
  <c r="AA832" s="1"/>
  <c r="O832"/>
  <c r="AB832" s="1"/>
  <c r="Q832"/>
  <c r="AC832" s="1"/>
  <c r="U832"/>
  <c r="AF832" s="1"/>
  <c r="Y832"/>
  <c r="AD832"/>
  <c r="AE832"/>
  <c r="AG832"/>
  <c r="AH832"/>
  <c r="G833"/>
  <c r="H833" s="1"/>
  <c r="Z833" s="1"/>
  <c r="K833"/>
  <c r="AI833" s="1"/>
  <c r="M833"/>
  <c r="AA833" s="1"/>
  <c r="O833"/>
  <c r="AB833" s="1"/>
  <c r="Q833"/>
  <c r="AC833" s="1"/>
  <c r="U833"/>
  <c r="Y833"/>
  <c r="AD833"/>
  <c r="AE833"/>
  <c r="AF833"/>
  <c r="AG833"/>
  <c r="AH833"/>
  <c r="G834"/>
  <c r="H834" s="1"/>
  <c r="Z834" s="1"/>
  <c r="K834"/>
  <c r="AI834" s="1"/>
  <c r="M834"/>
  <c r="AA834" s="1"/>
  <c r="O834"/>
  <c r="Q834"/>
  <c r="AC834" s="1"/>
  <c r="U834"/>
  <c r="AF834" s="1"/>
  <c r="Y834"/>
  <c r="AB834"/>
  <c r="AD834"/>
  <c r="AE834"/>
  <c r="AG834"/>
  <c r="AH834"/>
  <c r="G872"/>
  <c r="H872" s="1"/>
  <c r="Z872" s="1"/>
  <c r="K872"/>
  <c r="M872"/>
  <c r="AA872" s="1"/>
  <c r="O872"/>
  <c r="AB872" s="1"/>
  <c r="Q872"/>
  <c r="AC872" s="1"/>
  <c r="U872"/>
  <c r="AF872" s="1"/>
  <c r="Y872"/>
  <c r="AD872"/>
  <c r="AE872"/>
  <c r="AG872"/>
  <c r="AH872"/>
  <c r="AI872"/>
  <c r="G873"/>
  <c r="H873" s="1"/>
  <c r="Z873" s="1"/>
  <c r="K873"/>
  <c r="AI873" s="1"/>
  <c r="M873"/>
  <c r="AA873" s="1"/>
  <c r="O873"/>
  <c r="Q873"/>
  <c r="U873"/>
  <c r="AF873" s="1"/>
  <c r="Y873"/>
  <c r="AB873"/>
  <c r="AC873"/>
  <c r="AD873"/>
  <c r="AE873"/>
  <c r="AG873"/>
  <c r="AH873"/>
  <c r="G932"/>
  <c r="H932" s="1"/>
  <c r="Z932" s="1"/>
  <c r="K932"/>
  <c r="AI932" s="1"/>
  <c r="M932"/>
  <c r="AA932" s="1"/>
  <c r="O932"/>
  <c r="AB932" s="1"/>
  <c r="Q932"/>
  <c r="AC932" s="1"/>
  <c r="U932"/>
  <c r="Y932"/>
  <c r="AD932"/>
  <c r="AE932"/>
  <c r="AF932"/>
  <c r="AG932"/>
  <c r="AH932"/>
  <c r="G933"/>
  <c r="H933" s="1"/>
  <c r="Z933" s="1"/>
  <c r="K933"/>
  <c r="AI933" s="1"/>
  <c r="M933"/>
  <c r="AA933" s="1"/>
  <c r="O933"/>
  <c r="AB933" s="1"/>
  <c r="Q933"/>
  <c r="AC933" s="1"/>
  <c r="U933"/>
  <c r="Y933"/>
  <c r="AD933"/>
  <c r="AE933"/>
  <c r="AF933"/>
  <c r="AG933"/>
  <c r="AH933"/>
  <c r="G934"/>
  <c r="H934" s="1"/>
  <c r="Z934" s="1"/>
  <c r="K934"/>
  <c r="AI934" s="1"/>
  <c r="M934"/>
  <c r="AA934" s="1"/>
  <c r="O934"/>
  <c r="Q934"/>
  <c r="AC934" s="1"/>
  <c r="U934"/>
  <c r="AF934" s="1"/>
  <c r="Y934"/>
  <c r="AB934"/>
  <c r="AD934"/>
  <c r="AE934"/>
  <c r="AG934"/>
  <c r="AH934"/>
  <c r="G906"/>
  <c r="H906" s="1"/>
  <c r="Z906" s="1"/>
  <c r="K906"/>
  <c r="AI906" s="1"/>
  <c r="M906"/>
  <c r="AA906" s="1"/>
  <c r="O906"/>
  <c r="AB906" s="1"/>
  <c r="Q906"/>
  <c r="AC906" s="1"/>
  <c r="U906"/>
  <c r="AF906" s="1"/>
  <c r="Y906"/>
  <c r="AD906"/>
  <c r="AE906"/>
  <c r="AG906"/>
  <c r="AH906"/>
  <c r="G820"/>
  <c r="H820" s="1"/>
  <c r="Z820" s="1"/>
  <c r="K820"/>
  <c r="AI820" s="1"/>
  <c r="M820"/>
  <c r="AA820" s="1"/>
  <c r="O820"/>
  <c r="AB820" s="1"/>
  <c r="Q820"/>
  <c r="AC820" s="1"/>
  <c r="U820"/>
  <c r="AF820" s="1"/>
  <c r="Y820"/>
  <c r="AD820"/>
  <c r="AE820"/>
  <c r="AG820"/>
  <c r="AH820"/>
  <c r="G821"/>
  <c r="H821" s="1"/>
  <c r="Z821" s="1"/>
  <c r="M821"/>
  <c r="AA821" s="1"/>
  <c r="O821"/>
  <c r="Q821"/>
  <c r="AC821" s="1"/>
  <c r="U821"/>
  <c r="AF821" s="1"/>
  <c r="Y821"/>
  <c r="AB821"/>
  <c r="AD821"/>
  <c r="AE821"/>
  <c r="AG821"/>
  <c r="AH821"/>
  <c r="AI821"/>
  <c r="G108"/>
  <c r="H108" s="1"/>
  <c r="Z108" s="1"/>
  <c r="M108"/>
  <c r="AA108" s="1"/>
  <c r="O108"/>
  <c r="AB108" s="1"/>
  <c r="Q108"/>
  <c r="AC108" s="1"/>
  <c r="U108"/>
  <c r="AF108" s="1"/>
  <c r="Y108"/>
  <c r="AD108"/>
  <c r="AE108"/>
  <c r="AG108"/>
  <c r="AH108"/>
  <c r="AI108"/>
  <c r="G831"/>
  <c r="H831" s="1"/>
  <c r="Z831" s="1"/>
  <c r="M831"/>
  <c r="AA831" s="1"/>
  <c r="O831"/>
  <c r="Q831"/>
  <c r="AC831" s="1"/>
  <c r="U831"/>
  <c r="AF831" s="1"/>
  <c r="Y831"/>
  <c r="AB831"/>
  <c r="AD831"/>
  <c r="AE831"/>
  <c r="AG831"/>
  <c r="AH831"/>
  <c r="AI831"/>
  <c r="G824"/>
  <c r="H824" s="1"/>
  <c r="Z824" s="1"/>
  <c r="K824"/>
  <c r="AI824" s="1"/>
  <c r="M824"/>
  <c r="AA824" s="1"/>
  <c r="O824"/>
  <c r="AB824" s="1"/>
  <c r="Q824"/>
  <c r="AC824" s="1"/>
  <c r="U824"/>
  <c r="AF824" s="1"/>
  <c r="Y824"/>
  <c r="AD824"/>
  <c r="AE824"/>
  <c r="AG824"/>
  <c r="AH824"/>
  <c r="G835"/>
  <c r="H835" s="1"/>
  <c r="Z835" s="1"/>
  <c r="M835"/>
  <c r="AA835" s="1"/>
  <c r="O835"/>
  <c r="AB835" s="1"/>
  <c r="Q835"/>
  <c r="AC835" s="1"/>
  <c r="U835"/>
  <c r="AF835" s="1"/>
  <c r="Y835"/>
  <c r="AD835"/>
  <c r="AE835"/>
  <c r="AG835"/>
  <c r="AH835"/>
  <c r="AI835"/>
  <c r="G836"/>
  <c r="H836" s="1"/>
  <c r="Z836" s="1"/>
  <c r="M836"/>
  <c r="AA836" s="1"/>
  <c r="O836"/>
  <c r="AB836" s="1"/>
  <c r="Q836"/>
  <c r="AC836" s="1"/>
  <c r="U836"/>
  <c r="Y836"/>
  <c r="AD836"/>
  <c r="AE836"/>
  <c r="AF836"/>
  <c r="AG836"/>
  <c r="AH836"/>
  <c r="AI836"/>
  <c r="G838"/>
  <c r="H838" s="1"/>
  <c r="Z838" s="1"/>
  <c r="M838"/>
  <c r="AA838" s="1"/>
  <c r="O838"/>
  <c r="AB838" s="1"/>
  <c r="Q838"/>
  <c r="AC838" s="1"/>
  <c r="U838"/>
  <c r="AF838" s="1"/>
  <c r="Y838"/>
  <c r="AD838"/>
  <c r="AE838"/>
  <c r="AG838"/>
  <c r="AH838"/>
  <c r="AI838"/>
  <c r="G111"/>
  <c r="H111" s="1"/>
  <c r="Z111" s="1"/>
  <c r="K111"/>
  <c r="M111"/>
  <c r="AA111" s="1"/>
  <c r="O111"/>
  <c r="AB111" s="1"/>
  <c r="Q111"/>
  <c r="AC111" s="1"/>
  <c r="U111"/>
  <c r="AF111" s="1"/>
  <c r="Y111"/>
  <c r="AD111"/>
  <c r="AE111"/>
  <c r="AG111"/>
  <c r="AH111"/>
  <c r="AI111"/>
  <c r="G839"/>
  <c r="H839" s="1"/>
  <c r="Z839" s="1"/>
  <c r="M839"/>
  <c r="AA839" s="1"/>
  <c r="O839"/>
  <c r="AB839" s="1"/>
  <c r="Q839"/>
  <c r="AC839" s="1"/>
  <c r="U839"/>
  <c r="AF839" s="1"/>
  <c r="Y839"/>
  <c r="AD839"/>
  <c r="AE839"/>
  <c r="AG839"/>
  <c r="AH839"/>
  <c r="AI839"/>
  <c r="G840"/>
  <c r="H840" s="1"/>
  <c r="Z840" s="1"/>
  <c r="K840"/>
  <c r="AI840" s="1"/>
  <c r="M840"/>
  <c r="AA840" s="1"/>
  <c r="O840"/>
  <c r="Q840"/>
  <c r="AC840" s="1"/>
  <c r="U840"/>
  <c r="AF840" s="1"/>
  <c r="Y840"/>
  <c r="AB840"/>
  <c r="AD840"/>
  <c r="AE840"/>
  <c r="AG840"/>
  <c r="AH840"/>
  <c r="G844"/>
  <c r="H844" s="1"/>
  <c r="Z844" s="1"/>
  <c r="M844"/>
  <c r="AA844" s="1"/>
  <c r="O844"/>
  <c r="AB844" s="1"/>
  <c r="Q844"/>
  <c r="AC844" s="1"/>
  <c r="U844"/>
  <c r="AF844" s="1"/>
  <c r="Y844"/>
  <c r="AD844"/>
  <c r="AE844"/>
  <c r="AG844"/>
  <c r="AH844"/>
  <c r="AI844"/>
  <c r="G841"/>
  <c r="H841" s="1"/>
  <c r="Z841" s="1"/>
  <c r="K841"/>
  <c r="AI841" s="1"/>
  <c r="M841"/>
  <c r="AA841" s="1"/>
  <c r="O841"/>
  <c r="AB841" s="1"/>
  <c r="Q841"/>
  <c r="AC841" s="1"/>
  <c r="U841"/>
  <c r="AF841" s="1"/>
  <c r="Y841"/>
  <c r="AD841"/>
  <c r="AE841"/>
  <c r="AG841"/>
  <c r="AH841"/>
  <c r="G854"/>
  <c r="H854" s="1"/>
  <c r="Z854" s="1"/>
  <c r="M854"/>
  <c r="AA854" s="1"/>
  <c r="O854"/>
  <c r="AB854" s="1"/>
  <c r="Q854"/>
  <c r="AC854" s="1"/>
  <c r="U854"/>
  <c r="AF854" s="1"/>
  <c r="Y854"/>
  <c r="AD854"/>
  <c r="AE854"/>
  <c r="AG854"/>
  <c r="AH854"/>
  <c r="AI854"/>
  <c r="G851"/>
  <c r="H851" s="1"/>
  <c r="Z851" s="1"/>
  <c r="K851"/>
  <c r="AI851" s="1"/>
  <c r="M851"/>
  <c r="AA851" s="1"/>
  <c r="O851"/>
  <c r="AB851" s="1"/>
  <c r="Q851"/>
  <c r="U851"/>
  <c r="AF851" s="1"/>
  <c r="Y851"/>
  <c r="AC851"/>
  <c r="AD851"/>
  <c r="AE851"/>
  <c r="AG851"/>
  <c r="AH851"/>
  <c r="G842"/>
  <c r="Z842" s="1"/>
  <c r="K842"/>
  <c r="AI842" s="1"/>
  <c r="M842"/>
  <c r="AA842" s="1"/>
  <c r="O842"/>
  <c r="Q842"/>
  <c r="AC842" s="1"/>
  <c r="U842"/>
  <c r="AF842" s="1"/>
  <c r="Y842"/>
  <c r="AB842"/>
  <c r="AD842"/>
  <c r="AE842"/>
  <c r="AG842"/>
  <c r="AH842"/>
  <c r="G859"/>
  <c r="H859" s="1"/>
  <c r="Z859" s="1"/>
  <c r="M859"/>
  <c r="AA859" s="1"/>
  <c r="O859"/>
  <c r="AB859" s="1"/>
  <c r="Q859"/>
  <c r="AC859" s="1"/>
  <c r="U859"/>
  <c r="AF859" s="1"/>
  <c r="Y859"/>
  <c r="AD859"/>
  <c r="AE859"/>
  <c r="AG859"/>
  <c r="AH859"/>
  <c r="AI859"/>
  <c r="G116"/>
  <c r="H116" s="1"/>
  <c r="Z116" s="1"/>
  <c r="K116"/>
  <c r="AI116" s="1"/>
  <c r="M116"/>
  <c r="AA116" s="1"/>
  <c r="O116"/>
  <c r="AB116" s="1"/>
  <c r="Q116"/>
  <c r="AC116" s="1"/>
  <c r="U116"/>
  <c r="Y116"/>
  <c r="AD116"/>
  <c r="AE116"/>
  <c r="AF116"/>
  <c r="AG116"/>
  <c r="AH116"/>
  <c r="G843"/>
  <c r="H843" s="1"/>
  <c r="Z843" s="1"/>
  <c r="K843"/>
  <c r="AI843" s="1"/>
  <c r="M843"/>
  <c r="AA843" s="1"/>
  <c r="O843"/>
  <c r="AB843" s="1"/>
  <c r="Q843"/>
  <c r="AC843" s="1"/>
  <c r="U843"/>
  <c r="AF843" s="1"/>
  <c r="Y843"/>
  <c r="AD843"/>
  <c r="AE843"/>
  <c r="AG843"/>
  <c r="AH843"/>
  <c r="G118"/>
  <c r="H118" s="1"/>
  <c r="Z118" s="1"/>
  <c r="M118"/>
  <c r="AA118" s="1"/>
  <c r="O118"/>
  <c r="AB118" s="1"/>
  <c r="Q118"/>
  <c r="AC118" s="1"/>
  <c r="U118"/>
  <c r="AF118" s="1"/>
  <c r="Y118"/>
  <c r="AD118"/>
  <c r="AE118"/>
  <c r="AG118"/>
  <c r="AH118"/>
  <c r="AI118"/>
  <c r="G863"/>
  <c r="H863" s="1"/>
  <c r="Z863" s="1"/>
  <c r="K863"/>
  <c r="AI863" s="1"/>
  <c r="M863"/>
  <c r="AA863" s="1"/>
  <c r="O863"/>
  <c r="AB863" s="1"/>
  <c r="Q863"/>
  <c r="AC863" s="1"/>
  <c r="U863"/>
  <c r="AF863" s="1"/>
  <c r="Y863"/>
  <c r="AD863"/>
  <c r="AE863"/>
  <c r="AG863"/>
  <c r="AH863"/>
  <c r="G869"/>
  <c r="H869" s="1"/>
  <c r="Z869" s="1"/>
  <c r="M869"/>
  <c r="AA869" s="1"/>
  <c r="O869"/>
  <c r="AB869" s="1"/>
  <c r="Q869"/>
  <c r="AC869" s="1"/>
  <c r="U869"/>
  <c r="AF869" s="1"/>
  <c r="Y869"/>
  <c r="AD869"/>
  <c r="AE869"/>
  <c r="AG869"/>
  <c r="AH869"/>
  <c r="AI869"/>
  <c r="G870"/>
  <c r="H870" s="1"/>
  <c r="Z870" s="1"/>
  <c r="M870"/>
  <c r="AA870" s="1"/>
  <c r="O870"/>
  <c r="AB870" s="1"/>
  <c r="Q870"/>
  <c r="AC870" s="1"/>
  <c r="U870"/>
  <c r="AF870" s="1"/>
  <c r="Y870"/>
  <c r="AD870"/>
  <c r="AE870"/>
  <c r="AG870"/>
  <c r="AH870"/>
  <c r="AI870"/>
  <c r="G874"/>
  <c r="H874" s="1"/>
  <c r="Z874" s="1"/>
  <c r="M874"/>
  <c r="AA874" s="1"/>
  <c r="O874"/>
  <c r="Q874"/>
  <c r="U874"/>
  <c r="AF874" s="1"/>
  <c r="Y874"/>
  <c r="AB874"/>
  <c r="AC874"/>
  <c r="AD874"/>
  <c r="AE874"/>
  <c r="AG874"/>
  <c r="AH874"/>
  <c r="AI874"/>
  <c r="G126"/>
  <c r="H126" s="1"/>
  <c r="Z126" s="1"/>
  <c r="M126"/>
  <c r="AA126" s="1"/>
  <c r="O126"/>
  <c r="AB126" s="1"/>
  <c r="Q126"/>
  <c r="AC126" s="1"/>
  <c r="U126"/>
  <c r="AF126" s="1"/>
  <c r="Y126"/>
  <c r="AD126"/>
  <c r="AE126"/>
  <c r="AG126"/>
  <c r="AH126"/>
  <c r="AI126"/>
  <c r="G125"/>
  <c r="H125" s="1"/>
  <c r="Z125" s="1"/>
  <c r="K125"/>
  <c r="AI125" s="1"/>
  <c r="M125"/>
  <c r="AA125" s="1"/>
  <c r="O125"/>
  <c r="AB125" s="1"/>
  <c r="Q125"/>
  <c r="AC125" s="1"/>
  <c r="U125"/>
  <c r="AF125" s="1"/>
  <c r="Y125"/>
  <c r="AD125"/>
  <c r="AE125"/>
  <c r="AG125"/>
  <c r="AH125"/>
  <c r="G845"/>
  <c r="H845" s="1"/>
  <c r="Z845" s="1"/>
  <c r="K845"/>
  <c r="AI845" s="1"/>
  <c r="M845"/>
  <c r="AA845" s="1"/>
  <c r="O845"/>
  <c r="AB845" s="1"/>
  <c r="Q845"/>
  <c r="AC845" s="1"/>
  <c r="U845"/>
  <c r="AF845" s="1"/>
  <c r="Y845"/>
  <c r="AD845"/>
  <c r="AE845"/>
  <c r="AG845"/>
  <c r="AH845"/>
  <c r="G877"/>
  <c r="H877" s="1"/>
  <c r="Z877" s="1"/>
  <c r="M877"/>
  <c r="AA877" s="1"/>
  <c r="O877"/>
  <c r="AB877" s="1"/>
  <c r="Q877"/>
  <c r="AC877" s="1"/>
  <c r="U877"/>
  <c r="AF877" s="1"/>
  <c r="Y877"/>
  <c r="AD877"/>
  <c r="AE877"/>
  <c r="AG877"/>
  <c r="AH877"/>
  <c r="AI877"/>
  <c r="G127"/>
  <c r="H127" s="1"/>
  <c r="Z127" s="1"/>
  <c r="M127"/>
  <c r="AA127" s="1"/>
  <c r="O127"/>
  <c r="Q127"/>
  <c r="AC127" s="1"/>
  <c r="U127"/>
  <c r="AF127" s="1"/>
  <c r="Y127"/>
  <c r="AB127"/>
  <c r="AD127"/>
  <c r="AE127"/>
  <c r="AG127"/>
  <c r="AH127"/>
  <c r="AI127"/>
  <c r="G884"/>
  <c r="H884" s="1"/>
  <c r="Z884" s="1"/>
  <c r="M884"/>
  <c r="AA884" s="1"/>
  <c r="O884"/>
  <c r="AB884" s="1"/>
  <c r="Q884"/>
  <c r="AC884" s="1"/>
  <c r="U884"/>
  <c r="AF884" s="1"/>
  <c r="Y884"/>
  <c r="AD884"/>
  <c r="AE884"/>
  <c r="AG884"/>
  <c r="AH884"/>
  <c r="AI884"/>
  <c r="G846"/>
  <c r="H846" s="1"/>
  <c r="Z846" s="1"/>
  <c r="K846"/>
  <c r="AI846" s="1"/>
  <c r="M846"/>
  <c r="AA846" s="1"/>
  <c r="O846"/>
  <c r="AB846" s="1"/>
  <c r="Q846"/>
  <c r="AC846" s="1"/>
  <c r="U846"/>
  <c r="AF846" s="1"/>
  <c r="Y846"/>
  <c r="AD846"/>
  <c r="AE846"/>
  <c r="AG846"/>
  <c r="AH846"/>
  <c r="G130"/>
  <c r="H130" s="1"/>
  <c r="Z130" s="1"/>
  <c r="M130"/>
  <c r="AA130" s="1"/>
  <c r="O130"/>
  <c r="AB130" s="1"/>
  <c r="Q130"/>
  <c r="AC130" s="1"/>
  <c r="U130"/>
  <c r="AF130" s="1"/>
  <c r="Y130"/>
  <c r="AD130"/>
  <c r="AE130"/>
  <c r="AG130"/>
  <c r="AH130"/>
  <c r="AI130"/>
  <c r="G847"/>
  <c r="H847" s="1"/>
  <c r="Z847" s="1"/>
  <c r="K847"/>
  <c r="AI847" s="1"/>
  <c r="M847"/>
  <c r="AA847" s="1"/>
  <c r="O847"/>
  <c r="AB847" s="1"/>
  <c r="Q847"/>
  <c r="AC847" s="1"/>
  <c r="U847"/>
  <c r="AF847" s="1"/>
  <c r="Y847"/>
  <c r="AD847"/>
  <c r="AE847"/>
  <c r="AG847"/>
  <c r="AH847"/>
  <c r="G848"/>
  <c r="H848" s="1"/>
  <c r="Z848" s="1"/>
  <c r="K848"/>
  <c r="AI848" s="1"/>
  <c r="M848"/>
  <c r="AA848" s="1"/>
  <c r="O848"/>
  <c r="AB848" s="1"/>
  <c r="Q848"/>
  <c r="AC848" s="1"/>
  <c r="U848"/>
  <c r="Y848"/>
  <c r="AD848"/>
  <c r="AE848"/>
  <c r="AF848"/>
  <c r="AG848"/>
  <c r="AH848"/>
  <c r="G849"/>
  <c r="H849" s="1"/>
  <c r="Z849" s="1"/>
  <c r="K849"/>
  <c r="AI849" s="1"/>
  <c r="M849"/>
  <c r="AA849" s="1"/>
  <c r="O849"/>
  <c r="AB849" s="1"/>
  <c r="Q849"/>
  <c r="AC849" s="1"/>
  <c r="U849"/>
  <c r="AF849" s="1"/>
  <c r="Y849"/>
  <c r="AD849"/>
  <c r="AE849"/>
  <c r="AG849"/>
  <c r="AH849"/>
  <c r="G885"/>
  <c r="H885" s="1"/>
  <c r="Z885" s="1"/>
  <c r="K885"/>
  <c r="AI885" s="1"/>
  <c r="M885"/>
  <c r="AA885" s="1"/>
  <c r="O885"/>
  <c r="AB885" s="1"/>
  <c r="Q885"/>
  <c r="AC885" s="1"/>
  <c r="U885"/>
  <c r="AF885" s="1"/>
  <c r="Y885"/>
  <c r="AD885"/>
  <c r="AE885"/>
  <c r="AG885"/>
  <c r="AH885"/>
  <c r="G896"/>
  <c r="H896" s="1"/>
  <c r="Z896" s="1"/>
  <c r="M896"/>
  <c r="O896"/>
  <c r="AB896" s="1"/>
  <c r="Q896"/>
  <c r="AC896" s="1"/>
  <c r="U896"/>
  <c r="AF896" s="1"/>
  <c r="Y896"/>
  <c r="AA896"/>
  <c r="AD896"/>
  <c r="AE896"/>
  <c r="AG896"/>
  <c r="AH896"/>
  <c r="AI896"/>
  <c r="G897"/>
  <c r="H897" s="1"/>
  <c r="Z897" s="1"/>
  <c r="M897"/>
  <c r="AA897" s="1"/>
  <c r="O897"/>
  <c r="AB897" s="1"/>
  <c r="Q897"/>
  <c r="AC897" s="1"/>
  <c r="U897"/>
  <c r="AF897" s="1"/>
  <c r="Y897"/>
  <c r="AD897"/>
  <c r="AE897"/>
  <c r="AG897"/>
  <c r="AH897"/>
  <c r="AI897"/>
  <c r="G898"/>
  <c r="H898" s="1"/>
  <c r="Z898" s="1"/>
  <c r="M898"/>
  <c r="AA898" s="1"/>
  <c r="O898"/>
  <c r="Q898"/>
  <c r="AC898" s="1"/>
  <c r="U898"/>
  <c r="AF898" s="1"/>
  <c r="Y898"/>
  <c r="AB898"/>
  <c r="AD898"/>
  <c r="AE898"/>
  <c r="AG898"/>
  <c r="AH898"/>
  <c r="AI898"/>
  <c r="G133"/>
  <c r="H133" s="1"/>
  <c r="Z133" s="1"/>
  <c r="K133"/>
  <c r="M133"/>
  <c r="AA133" s="1"/>
  <c r="O133"/>
  <c r="Q133"/>
  <c r="U133"/>
  <c r="AF133" s="1"/>
  <c r="Y133"/>
  <c r="AB133"/>
  <c r="AC133"/>
  <c r="AD133"/>
  <c r="AE133"/>
  <c r="AG133"/>
  <c r="AH133"/>
  <c r="AI133"/>
  <c r="G871"/>
  <c r="H871" s="1"/>
  <c r="Z871" s="1"/>
  <c r="K871"/>
  <c r="AI871" s="1"/>
  <c r="M871"/>
  <c r="AA871" s="1"/>
  <c r="O871"/>
  <c r="AB871" s="1"/>
  <c r="Q871"/>
  <c r="AC871" s="1"/>
  <c r="U871"/>
  <c r="AF871" s="1"/>
  <c r="Y871"/>
  <c r="AD871"/>
  <c r="AE871"/>
  <c r="AG871"/>
  <c r="AH871"/>
  <c r="G137"/>
  <c r="H137" s="1"/>
  <c r="Z137" s="1"/>
  <c r="M137"/>
  <c r="AA137" s="1"/>
  <c r="O137"/>
  <c r="AB137" s="1"/>
  <c r="Q137"/>
  <c r="AC137" s="1"/>
  <c r="U137"/>
  <c r="AF137" s="1"/>
  <c r="Y137"/>
  <c r="AD137"/>
  <c r="AE137"/>
  <c r="AG137"/>
  <c r="AH137"/>
  <c r="AI137"/>
  <c r="G138"/>
  <c r="H138" s="1"/>
  <c r="Z138" s="1"/>
  <c r="K138"/>
  <c r="AI138" s="1"/>
  <c r="M138"/>
  <c r="AA138" s="1"/>
  <c r="O138"/>
  <c r="AB138" s="1"/>
  <c r="Q138"/>
  <c r="AC138" s="1"/>
  <c r="U138"/>
  <c r="AF138" s="1"/>
  <c r="Y138"/>
  <c r="AD138"/>
  <c r="AE138"/>
  <c r="AG138"/>
  <c r="AH138"/>
  <c r="G141"/>
  <c r="H141" s="1"/>
  <c r="Z141" s="1"/>
  <c r="M141"/>
  <c r="AA141" s="1"/>
  <c r="O141"/>
  <c r="AB141" s="1"/>
  <c r="Q141"/>
  <c r="AC141" s="1"/>
  <c r="U141"/>
  <c r="Y141"/>
  <c r="AD141"/>
  <c r="AE141"/>
  <c r="AF141"/>
  <c r="AG141"/>
  <c r="AH141"/>
  <c r="AI141"/>
  <c r="G899"/>
  <c r="H899" s="1"/>
  <c r="Z899" s="1"/>
  <c r="K899"/>
  <c r="AI899" s="1"/>
  <c r="M899"/>
  <c r="AA899" s="1"/>
  <c r="O899"/>
  <c r="Q899"/>
  <c r="AC899" s="1"/>
  <c r="U899"/>
  <c r="AF899" s="1"/>
  <c r="Y899"/>
  <c r="AB899"/>
  <c r="AD899"/>
  <c r="AE899"/>
  <c r="AG899"/>
  <c r="AH899"/>
  <c r="G911"/>
  <c r="H911" s="1"/>
  <c r="Z911" s="1"/>
  <c r="K911"/>
  <c r="AI911" s="1"/>
  <c r="M911"/>
  <c r="AA911" s="1"/>
  <c r="O911"/>
  <c r="Q911"/>
  <c r="U911"/>
  <c r="AF911" s="1"/>
  <c r="Y911"/>
  <c r="AB911"/>
  <c r="AC911"/>
  <c r="AD911"/>
  <c r="AE911"/>
  <c r="AG911"/>
  <c r="AH911"/>
  <c r="G912"/>
  <c r="H912" s="1"/>
  <c r="Z912" s="1"/>
  <c r="M912"/>
  <c r="AA912" s="1"/>
  <c r="O912"/>
  <c r="AB912" s="1"/>
  <c r="Q912"/>
  <c r="AC912" s="1"/>
  <c r="U912"/>
  <c r="AF912" s="1"/>
  <c r="Y912"/>
  <c r="AD912"/>
  <c r="AE912"/>
  <c r="AG912"/>
  <c r="AH912"/>
  <c r="AI912"/>
  <c r="G913"/>
  <c r="H913" s="1"/>
  <c r="Z913" s="1"/>
  <c r="K913"/>
  <c r="AI913" s="1"/>
  <c r="M913"/>
  <c r="AA913" s="1"/>
  <c r="O913"/>
  <c r="AB913" s="1"/>
  <c r="Q913"/>
  <c r="AC913" s="1"/>
  <c r="U913"/>
  <c r="AF913" s="1"/>
  <c r="Y913"/>
  <c r="AD913"/>
  <c r="AE913"/>
  <c r="AG913"/>
  <c r="AH913"/>
  <c r="G907"/>
  <c r="H907" s="1"/>
  <c r="Z907" s="1"/>
  <c r="K907"/>
  <c r="AI907" s="1"/>
  <c r="M907"/>
  <c r="AA907" s="1"/>
  <c r="O907"/>
  <c r="AB907" s="1"/>
  <c r="Q907"/>
  <c r="AC907" s="1"/>
  <c r="U907"/>
  <c r="Y907"/>
  <c r="AD907"/>
  <c r="AE907"/>
  <c r="AF907"/>
  <c r="AG907"/>
  <c r="AH907"/>
  <c r="G908"/>
  <c r="H908" s="1"/>
  <c r="Z908" s="1"/>
  <c r="K908"/>
  <c r="AI908" s="1"/>
  <c r="M908"/>
  <c r="AA908" s="1"/>
  <c r="O908"/>
  <c r="AB908" s="1"/>
  <c r="Q908"/>
  <c r="AC908" s="1"/>
  <c r="U908"/>
  <c r="AF908" s="1"/>
  <c r="Y908"/>
  <c r="AD908"/>
  <c r="AE908"/>
  <c r="AG908"/>
  <c r="AH908"/>
  <c r="G142"/>
  <c r="H142" s="1"/>
  <c r="Z142" s="1"/>
  <c r="M142"/>
  <c r="AA142" s="1"/>
  <c r="O142"/>
  <c r="AB142" s="1"/>
  <c r="Q142"/>
  <c r="AC142" s="1"/>
  <c r="U142"/>
  <c r="AF142" s="1"/>
  <c r="Y142"/>
  <c r="AD142"/>
  <c r="AE142"/>
  <c r="AG142"/>
  <c r="AH142"/>
  <c r="AI142"/>
  <c r="G914"/>
  <c r="H914" s="1"/>
  <c r="Z914" s="1"/>
  <c r="K914"/>
  <c r="AI914" s="1"/>
  <c r="M914"/>
  <c r="AA914" s="1"/>
  <c r="O914"/>
  <c r="AB914" s="1"/>
  <c r="Q914"/>
  <c r="AC914" s="1"/>
  <c r="U914"/>
  <c r="AF914" s="1"/>
  <c r="Y914"/>
  <c r="AD914"/>
  <c r="AE914"/>
  <c r="AG914"/>
  <c r="AH914"/>
  <c r="G915"/>
  <c r="H915" s="1"/>
  <c r="Z915" s="1"/>
  <c r="K915"/>
  <c r="AI915" s="1"/>
  <c r="M915"/>
  <c r="AA915" s="1"/>
  <c r="O915"/>
  <c r="AB915" s="1"/>
  <c r="Q915"/>
  <c r="AC915" s="1"/>
  <c r="U915"/>
  <c r="AF915" s="1"/>
  <c r="Y915"/>
  <c r="AD915"/>
  <c r="AE915"/>
  <c r="AG915"/>
  <c r="AH915"/>
  <c r="G921"/>
  <c r="H921" s="1"/>
  <c r="Z921" s="1"/>
  <c r="M921"/>
  <c r="AA921" s="1"/>
  <c r="O921"/>
  <c r="AB921" s="1"/>
  <c r="Q921"/>
  <c r="AC921" s="1"/>
  <c r="U921"/>
  <c r="Y921"/>
  <c r="AD921"/>
  <c r="AE921"/>
  <c r="AF921"/>
  <c r="AG921"/>
  <c r="AH921"/>
  <c r="AI921"/>
  <c r="G144"/>
  <c r="H144" s="1"/>
  <c r="Z144" s="1"/>
  <c r="M144"/>
  <c r="AA144" s="1"/>
  <c r="O144"/>
  <c r="AB144" s="1"/>
  <c r="Q144"/>
  <c r="AC144" s="1"/>
  <c r="U144"/>
  <c r="AF144" s="1"/>
  <c r="Y144"/>
  <c r="AD144"/>
  <c r="AE144"/>
  <c r="AG144"/>
  <c r="AH144"/>
  <c r="AI144"/>
  <c r="G916"/>
  <c r="H916" s="1"/>
  <c r="Z916" s="1"/>
  <c r="K916"/>
  <c r="AI916" s="1"/>
  <c r="M916"/>
  <c r="AA916" s="1"/>
  <c r="O916"/>
  <c r="AB916" s="1"/>
  <c r="Q916"/>
  <c r="AC916" s="1"/>
  <c r="U916"/>
  <c r="AF916" s="1"/>
  <c r="Y916"/>
  <c r="AD916"/>
  <c r="AE916"/>
  <c r="AG916"/>
  <c r="AH916"/>
  <c r="G924"/>
  <c r="H924" s="1"/>
  <c r="Z924" s="1"/>
  <c r="M924"/>
  <c r="AA924" s="1"/>
  <c r="O924"/>
  <c r="Q924"/>
  <c r="U924"/>
  <c r="AF924" s="1"/>
  <c r="Y924"/>
  <c r="AB924"/>
  <c r="AC924"/>
  <c r="AD924"/>
  <c r="AE924"/>
  <c r="AG924"/>
  <c r="AH924"/>
  <c r="AI924"/>
  <c r="G145"/>
  <c r="H145" s="1"/>
  <c r="Z145" s="1"/>
  <c r="M145"/>
  <c r="AA145" s="1"/>
  <c r="O145"/>
  <c r="AB145" s="1"/>
  <c r="Q145"/>
  <c r="AC145" s="1"/>
  <c r="U145"/>
  <c r="Y145"/>
  <c r="AD145"/>
  <c r="AE145"/>
  <c r="AF145"/>
  <c r="AG145"/>
  <c r="AH145"/>
  <c r="AI145"/>
  <c r="G146"/>
  <c r="H146" s="1"/>
  <c r="Z146" s="1"/>
  <c r="M146"/>
  <c r="AA146" s="1"/>
  <c r="O146"/>
  <c r="Q146"/>
  <c r="U146"/>
  <c r="AF146" s="1"/>
  <c r="Y146"/>
  <c r="AB146"/>
  <c r="AC146"/>
  <c r="AD146"/>
  <c r="AE146"/>
  <c r="AG146"/>
  <c r="AH146"/>
  <c r="AI146"/>
  <c r="G925"/>
  <c r="H925" s="1"/>
  <c r="Z925" s="1"/>
  <c r="M925"/>
  <c r="AA925" s="1"/>
  <c r="O925"/>
  <c r="AB925" s="1"/>
  <c r="Q925"/>
  <c r="AC925" s="1"/>
  <c r="U925"/>
  <c r="AF925" s="1"/>
  <c r="Y925"/>
  <c r="AD925"/>
  <c r="AE925"/>
  <c r="AG925"/>
  <c r="AH925"/>
  <c r="AI925"/>
  <c r="G926"/>
  <c r="H926" s="1"/>
  <c r="Z926" s="1"/>
  <c r="K926"/>
  <c r="AI926" s="1"/>
  <c r="M926"/>
  <c r="AA926" s="1"/>
  <c r="O926"/>
  <c r="AB926" s="1"/>
  <c r="Q926"/>
  <c r="AC926" s="1"/>
  <c r="U926"/>
  <c r="AF926" s="1"/>
  <c r="Y926"/>
  <c r="AD926"/>
  <c r="AE926"/>
  <c r="AG926"/>
  <c r="AH926"/>
  <c r="G936"/>
  <c r="H936" s="1"/>
  <c r="Z936" s="1"/>
  <c r="M936"/>
  <c r="AA936" s="1"/>
  <c r="O936"/>
  <c r="AB936" s="1"/>
  <c r="Q936"/>
  <c r="AC936" s="1"/>
  <c r="U936"/>
  <c r="AF936" s="1"/>
  <c r="Y936"/>
  <c r="AD936"/>
  <c r="AE936"/>
  <c r="AG936"/>
  <c r="AH936"/>
  <c r="AI936"/>
  <c r="G946"/>
  <c r="H946" s="1"/>
  <c r="Z946" s="1"/>
  <c r="M946"/>
  <c r="AA946" s="1"/>
  <c r="O946"/>
  <c r="AB946" s="1"/>
  <c r="Q946"/>
  <c r="AC946" s="1"/>
  <c r="U946"/>
  <c r="Y946"/>
  <c r="AD946"/>
  <c r="AE946"/>
  <c r="AF946"/>
  <c r="AG946"/>
  <c r="AH946"/>
  <c r="AI946"/>
  <c r="G150"/>
  <c r="H150" s="1"/>
  <c r="Z150" s="1"/>
  <c r="K150"/>
  <c r="M150"/>
  <c r="AA150" s="1"/>
  <c r="O150"/>
  <c r="Q150"/>
  <c r="U150"/>
  <c r="AF150" s="1"/>
  <c r="Y150"/>
  <c r="AB150"/>
  <c r="AC150"/>
  <c r="AD150"/>
  <c r="AE150"/>
  <c r="AG150"/>
  <c r="AH150"/>
  <c r="AI150"/>
  <c r="G947"/>
  <c r="H947" s="1"/>
  <c r="Z947" s="1"/>
  <c r="K947"/>
  <c r="AI947" s="1"/>
  <c r="M947"/>
  <c r="AA947" s="1"/>
  <c r="O947"/>
  <c r="AB947" s="1"/>
  <c r="Q947"/>
  <c r="AC947" s="1"/>
  <c r="U947"/>
  <c r="AF947" s="1"/>
  <c r="Y947"/>
  <c r="AD947"/>
  <c r="AE947"/>
  <c r="AG947"/>
  <c r="AH947"/>
  <c r="G922"/>
  <c r="H922" s="1"/>
  <c r="Z922" s="1"/>
  <c r="K922"/>
  <c r="AI922" s="1"/>
  <c r="M922"/>
  <c r="AA922" s="1"/>
  <c r="O922"/>
  <c r="AB922" s="1"/>
  <c r="Q922"/>
  <c r="AC922" s="1"/>
  <c r="U922"/>
  <c r="Y922"/>
  <c r="AD922"/>
  <c r="AE922"/>
  <c r="AF922"/>
  <c r="AG922"/>
  <c r="AH922"/>
  <c r="G923"/>
  <c r="H923" s="1"/>
  <c r="Z923" s="1"/>
  <c r="K923"/>
  <c r="AI923" s="1"/>
  <c r="M923"/>
  <c r="AA923" s="1"/>
  <c r="O923"/>
  <c r="AB923" s="1"/>
  <c r="Q923"/>
  <c r="AC923" s="1"/>
  <c r="U923"/>
  <c r="AF923" s="1"/>
  <c r="Y923"/>
  <c r="AD923"/>
  <c r="AE923"/>
  <c r="AG923"/>
  <c r="AH923"/>
  <c r="G822"/>
  <c r="H822" s="1"/>
  <c r="Z822" s="1"/>
  <c r="K822"/>
  <c r="M822"/>
  <c r="AA822" s="1"/>
  <c r="O822"/>
  <c r="Q822"/>
  <c r="U822"/>
  <c r="AF822" s="1"/>
  <c r="Y822"/>
  <c r="AB822"/>
  <c r="AC822"/>
  <c r="AD822"/>
  <c r="AE822"/>
  <c r="AG822"/>
  <c r="AH822"/>
  <c r="AI822"/>
  <c r="G823"/>
  <c r="H823" s="1"/>
  <c r="Z823" s="1"/>
  <c r="K823"/>
  <c r="AI823" s="1"/>
  <c r="M823"/>
  <c r="AA823" s="1"/>
  <c r="O823"/>
  <c r="AB823" s="1"/>
  <c r="Q823"/>
  <c r="AC823" s="1"/>
  <c r="U823"/>
  <c r="AF823" s="1"/>
  <c r="Y823"/>
  <c r="AD823"/>
  <c r="AE823"/>
  <c r="AG823"/>
  <c r="AH823"/>
  <c r="G886"/>
  <c r="H886" s="1"/>
  <c r="Z886" s="1"/>
  <c r="K886"/>
  <c r="AI886" s="1"/>
  <c r="M886"/>
  <c r="AA886" s="1"/>
  <c r="O886"/>
  <c r="AB886" s="1"/>
  <c r="Q886"/>
  <c r="AC886" s="1"/>
  <c r="U886"/>
  <c r="AF886" s="1"/>
  <c r="Y886"/>
  <c r="AD886"/>
  <c r="AE886"/>
  <c r="AG886"/>
  <c r="AH886"/>
  <c r="G887"/>
  <c r="H887" s="1"/>
  <c r="Z887" s="1"/>
  <c r="K887"/>
  <c r="AI887" s="1"/>
  <c r="M887"/>
  <c r="AA887" s="1"/>
  <c r="O887"/>
  <c r="AB887" s="1"/>
  <c r="Q887"/>
  <c r="AC887" s="1"/>
  <c r="U887"/>
  <c r="AF887" s="1"/>
  <c r="Y887"/>
  <c r="AD887"/>
  <c r="AE887"/>
  <c r="AG887"/>
  <c r="AH887"/>
  <c r="G888"/>
  <c r="H888" s="1"/>
  <c r="Z888" s="1"/>
  <c r="K888"/>
  <c r="AI888" s="1"/>
  <c r="M888"/>
  <c r="AA888" s="1"/>
  <c r="O888"/>
  <c r="AB888" s="1"/>
  <c r="Q888"/>
  <c r="AC888" s="1"/>
  <c r="U888"/>
  <c r="AF888" s="1"/>
  <c r="Y888"/>
  <c r="AD888"/>
  <c r="AE888"/>
  <c r="AG888"/>
  <c r="AH888"/>
  <c r="G889"/>
  <c r="H889" s="1"/>
  <c r="Z889" s="1"/>
  <c r="K889"/>
  <c r="AI889" s="1"/>
  <c r="M889"/>
  <c r="AA889" s="1"/>
  <c r="O889"/>
  <c r="AB889" s="1"/>
  <c r="Q889"/>
  <c r="AC889" s="1"/>
  <c r="U889"/>
  <c r="AF889" s="1"/>
  <c r="Y889"/>
  <c r="AD889"/>
  <c r="AE889"/>
  <c r="AG889"/>
  <c r="AH889"/>
  <c r="G129"/>
  <c r="H129" s="1"/>
  <c r="Z129" s="1"/>
  <c r="K129"/>
  <c r="AI129" s="1"/>
  <c r="M129"/>
  <c r="AA129" s="1"/>
  <c r="O129"/>
  <c r="AB129" s="1"/>
  <c r="Q129"/>
  <c r="AC129" s="1"/>
  <c r="U129"/>
  <c r="AF129" s="1"/>
  <c r="Y129"/>
  <c r="AD129"/>
  <c r="AE129"/>
  <c r="AG129"/>
  <c r="AH129"/>
  <c r="G927"/>
  <c r="H927" s="1"/>
  <c r="Z927" s="1"/>
  <c r="K927"/>
  <c r="AI927" s="1"/>
  <c r="M927"/>
  <c r="AA927" s="1"/>
  <c r="O927"/>
  <c r="AB927" s="1"/>
  <c r="Q927"/>
  <c r="AC927" s="1"/>
  <c r="U927"/>
  <c r="AF927" s="1"/>
  <c r="Y927"/>
  <c r="AD927"/>
  <c r="AE927"/>
  <c r="AG927"/>
  <c r="AH927"/>
  <c r="G928"/>
  <c r="H928" s="1"/>
  <c r="Z928" s="1"/>
  <c r="K928"/>
  <c r="M928"/>
  <c r="AA928" s="1"/>
  <c r="O928"/>
  <c r="Q928"/>
  <c r="U928"/>
  <c r="AF928" s="1"/>
  <c r="Y928"/>
  <c r="AB928"/>
  <c r="AC928"/>
  <c r="AD928"/>
  <c r="AE928"/>
  <c r="AG928"/>
  <c r="AH928"/>
  <c r="AI928"/>
  <c r="G147"/>
  <c r="H147" s="1"/>
  <c r="Z147" s="1"/>
  <c r="K147"/>
  <c r="AI147" s="1"/>
  <c r="M147"/>
  <c r="AA147" s="1"/>
  <c r="O147"/>
  <c r="AB147" s="1"/>
  <c r="Q147"/>
  <c r="AC147" s="1"/>
  <c r="U147"/>
  <c r="AF147" s="1"/>
  <c r="Y147"/>
  <c r="AD147"/>
  <c r="AE147"/>
  <c r="AG147"/>
  <c r="AH147"/>
  <c r="G929"/>
  <c r="H929" s="1"/>
  <c r="Z929" s="1"/>
  <c r="K929"/>
  <c r="AI929" s="1"/>
  <c r="M929"/>
  <c r="AA929" s="1"/>
  <c r="O929"/>
  <c r="AB929" s="1"/>
  <c r="Q929"/>
  <c r="AC929" s="1"/>
  <c r="U929"/>
  <c r="AF929" s="1"/>
  <c r="Y929"/>
  <c r="AD929"/>
  <c r="AE929"/>
  <c r="AG929"/>
  <c r="AH929"/>
  <c r="G930"/>
  <c r="H930" s="1"/>
  <c r="Z930" s="1"/>
  <c r="K930"/>
  <c r="AI930" s="1"/>
  <c r="M930"/>
  <c r="AA930" s="1"/>
  <c r="O930"/>
  <c r="AB930" s="1"/>
  <c r="Q930"/>
  <c r="AC930" s="1"/>
  <c r="U930"/>
  <c r="AF930" s="1"/>
  <c r="Y930"/>
  <c r="AD930"/>
  <c r="AE930"/>
  <c r="AG930"/>
  <c r="AH930"/>
  <c r="G979"/>
  <c r="H979" s="1"/>
  <c r="Z979" s="1"/>
  <c r="K979"/>
  <c r="AI979" s="1"/>
  <c r="M979"/>
  <c r="AA979" s="1"/>
  <c r="O979"/>
  <c r="Q979"/>
  <c r="U979"/>
  <c r="AF979" s="1"/>
  <c r="Y979"/>
  <c r="AB979"/>
  <c r="AC979"/>
  <c r="AD979"/>
  <c r="AE979"/>
  <c r="AG979"/>
  <c r="AH979"/>
  <c r="G960"/>
  <c r="H960" s="1"/>
  <c r="Z960" s="1"/>
  <c r="M960"/>
  <c r="AA960" s="1"/>
  <c r="O960"/>
  <c r="AB960" s="1"/>
  <c r="Q960"/>
  <c r="AC960" s="1"/>
  <c r="U960"/>
  <c r="Y960"/>
  <c r="AD960"/>
  <c r="AE960"/>
  <c r="AF960"/>
  <c r="AG960"/>
  <c r="AH960"/>
  <c r="AI960"/>
  <c r="G159"/>
  <c r="H159" s="1"/>
  <c r="Z159" s="1"/>
  <c r="K159"/>
  <c r="AI159" s="1"/>
  <c r="M159"/>
  <c r="AA159" s="1"/>
  <c r="O159"/>
  <c r="Q159"/>
  <c r="AC159" s="1"/>
  <c r="U159"/>
  <c r="AF159" s="1"/>
  <c r="Y159"/>
  <c r="AB159"/>
  <c r="AD159"/>
  <c r="AE159"/>
  <c r="AG159"/>
  <c r="AH159"/>
  <c r="G966"/>
  <c r="H966" s="1"/>
  <c r="Z966" s="1"/>
  <c r="K966"/>
  <c r="AI966" s="1"/>
  <c r="M966"/>
  <c r="AA966" s="1"/>
  <c r="O966"/>
  <c r="AB966" s="1"/>
  <c r="Q966"/>
  <c r="AC966" s="1"/>
  <c r="U966"/>
  <c r="Y966"/>
  <c r="AD966"/>
  <c r="AE966"/>
  <c r="AF966"/>
  <c r="AG966"/>
  <c r="AH966"/>
  <c r="G967"/>
  <c r="H967" s="1"/>
  <c r="Z967" s="1"/>
  <c r="K967"/>
  <c r="AI967" s="1"/>
  <c r="M967"/>
  <c r="AA967" s="1"/>
  <c r="O967"/>
  <c r="AB967" s="1"/>
  <c r="Q967"/>
  <c r="AC967" s="1"/>
  <c r="U967"/>
  <c r="Y967"/>
  <c r="AD967"/>
  <c r="AE967"/>
  <c r="AF967"/>
  <c r="AG967"/>
  <c r="AH967"/>
  <c r="G968"/>
  <c r="H968" s="1"/>
  <c r="Z968" s="1"/>
  <c r="K968"/>
  <c r="AI968" s="1"/>
  <c r="M968"/>
  <c r="AA968" s="1"/>
  <c r="O968"/>
  <c r="AB968" s="1"/>
  <c r="Q968"/>
  <c r="AC968" s="1"/>
  <c r="U968"/>
  <c r="Y968"/>
  <c r="AD968"/>
  <c r="AE968"/>
  <c r="AF968"/>
  <c r="AG968"/>
  <c r="AH968"/>
  <c r="G162"/>
  <c r="H162" s="1"/>
  <c r="Z162" s="1"/>
  <c r="K162"/>
  <c r="AI162" s="1"/>
  <c r="M162"/>
  <c r="AA162" s="1"/>
  <c r="O162"/>
  <c r="AB162" s="1"/>
  <c r="Q162"/>
  <c r="AC162" s="1"/>
  <c r="U162"/>
  <c r="AF162" s="1"/>
  <c r="Y162"/>
  <c r="AD162"/>
  <c r="AE162"/>
  <c r="AG162"/>
  <c r="AH162"/>
  <c r="G989"/>
  <c r="H989" s="1"/>
  <c r="Z989" s="1"/>
  <c r="K989"/>
  <c r="AI989" s="1"/>
  <c r="M989"/>
  <c r="AA989" s="1"/>
  <c r="O989"/>
  <c r="Q989"/>
  <c r="U989"/>
  <c r="AF989" s="1"/>
  <c r="Y989"/>
  <c r="AB989"/>
  <c r="AC989"/>
  <c r="AD989"/>
  <c r="AE989"/>
  <c r="AG989"/>
  <c r="AH989"/>
  <c r="G139"/>
  <c r="H139" s="1"/>
  <c r="Z139" s="1"/>
  <c r="K139"/>
  <c r="AI139" s="1"/>
  <c r="M139"/>
  <c r="AA139" s="1"/>
  <c r="O139"/>
  <c r="AB139" s="1"/>
  <c r="Q139"/>
  <c r="AC139" s="1"/>
  <c r="U139"/>
  <c r="AF139" s="1"/>
  <c r="Y139"/>
  <c r="AD139"/>
  <c r="AE139"/>
  <c r="AG139"/>
  <c r="AH139"/>
  <c r="G990"/>
  <c r="H990" s="1"/>
  <c r="Z990" s="1"/>
  <c r="K990"/>
  <c r="AI990" s="1"/>
  <c r="M990"/>
  <c r="AA990" s="1"/>
  <c r="O990"/>
  <c r="AB990" s="1"/>
  <c r="Q990"/>
  <c r="AC990" s="1"/>
  <c r="U990"/>
  <c r="AF990" s="1"/>
  <c r="Y990"/>
  <c r="AD990"/>
  <c r="AE990"/>
  <c r="AG990"/>
  <c r="AH990"/>
  <c r="G972"/>
  <c r="H972" s="1"/>
  <c r="Z972" s="1"/>
  <c r="K972"/>
  <c r="AI972" s="1"/>
  <c r="M972"/>
  <c r="AA972" s="1"/>
  <c r="O972"/>
  <c r="AB972" s="1"/>
  <c r="Q972"/>
  <c r="AC972" s="1"/>
  <c r="U972"/>
  <c r="Y972"/>
  <c r="AD972"/>
  <c r="AE972"/>
  <c r="AF972"/>
  <c r="AG972"/>
  <c r="AH972"/>
  <c r="G999"/>
  <c r="H999" s="1"/>
  <c r="Z999" s="1"/>
  <c r="K999"/>
  <c r="AI999" s="1"/>
  <c r="M999"/>
  <c r="AA999" s="1"/>
  <c r="O999"/>
  <c r="AB999" s="1"/>
  <c r="Q999"/>
  <c r="U999"/>
  <c r="AF999" s="1"/>
  <c r="Y999"/>
  <c r="AC999"/>
  <c r="AD999"/>
  <c r="AE999"/>
  <c r="AG999"/>
  <c r="AH999"/>
  <c r="G970"/>
  <c r="H970" s="1"/>
  <c r="Z970" s="1"/>
  <c r="K970"/>
  <c r="AI970" s="1"/>
  <c r="M970"/>
  <c r="AA970" s="1"/>
  <c r="O970"/>
  <c r="AB970" s="1"/>
  <c r="Q970"/>
  <c r="AC970" s="1"/>
  <c r="U970"/>
  <c r="Y970"/>
  <c r="AD970"/>
  <c r="AE970"/>
  <c r="AF970"/>
  <c r="AG970"/>
  <c r="AH970"/>
  <c r="G166"/>
  <c r="H166" s="1"/>
  <c r="Z166" s="1"/>
  <c r="K166"/>
  <c r="AI166" s="1"/>
  <c r="M166"/>
  <c r="AA166" s="1"/>
  <c r="O166"/>
  <c r="AB166" s="1"/>
  <c r="Q166"/>
  <c r="AC166" s="1"/>
  <c r="U166"/>
  <c r="Y166"/>
  <c r="AD166"/>
  <c r="AE166"/>
  <c r="AF166"/>
  <c r="AG166"/>
  <c r="AH166"/>
  <c r="G167"/>
  <c r="H167" s="1"/>
  <c r="Z167" s="1"/>
  <c r="K167"/>
  <c r="AI167" s="1"/>
  <c r="M167"/>
  <c r="AA167" s="1"/>
  <c r="O167"/>
  <c r="AB167" s="1"/>
  <c r="Q167"/>
  <c r="AC167" s="1"/>
  <c r="U167"/>
  <c r="AF167" s="1"/>
  <c r="Y167"/>
  <c r="AD167"/>
  <c r="AE167"/>
  <c r="AG167"/>
  <c r="AH167"/>
  <c r="G168"/>
  <c r="H168" s="1"/>
  <c r="Z168" s="1"/>
  <c r="K168"/>
  <c r="AI168" s="1"/>
  <c r="M168"/>
  <c r="AA168" s="1"/>
  <c r="O168"/>
  <c r="Q168"/>
  <c r="U168"/>
  <c r="AF168" s="1"/>
  <c r="Y168"/>
  <c r="AB168"/>
  <c r="AC168"/>
  <c r="AD168"/>
  <c r="AE168"/>
  <c r="AG168"/>
  <c r="AH168"/>
  <c r="G169"/>
  <c r="H169" s="1"/>
  <c r="Z169" s="1"/>
  <c r="K169"/>
  <c r="AI169" s="1"/>
  <c r="M169"/>
  <c r="AA169" s="1"/>
  <c r="O169"/>
  <c r="AB169" s="1"/>
  <c r="Q169"/>
  <c r="AC169" s="1"/>
  <c r="U169"/>
  <c r="Y169"/>
  <c r="AD169"/>
  <c r="AE169"/>
  <c r="AF169"/>
  <c r="AG169"/>
  <c r="AH169"/>
  <c r="G971"/>
  <c r="H971" s="1"/>
  <c r="Z971" s="1"/>
  <c r="K971"/>
  <c r="AI971" s="1"/>
  <c r="M971"/>
  <c r="AA971" s="1"/>
  <c r="O971"/>
  <c r="AB971" s="1"/>
  <c r="Q971"/>
  <c r="AC971" s="1"/>
  <c r="U971"/>
  <c r="Y971"/>
  <c r="AD971"/>
  <c r="AE971"/>
  <c r="AF971"/>
  <c r="AG971"/>
  <c r="AH971"/>
  <c r="G165"/>
  <c r="H165" s="1"/>
  <c r="Z165" s="1"/>
  <c r="K165"/>
  <c r="AI165" s="1"/>
  <c r="M165"/>
  <c r="AA165" s="1"/>
  <c r="O165"/>
  <c r="Q165"/>
  <c r="AC165" s="1"/>
  <c r="U165"/>
  <c r="AF165" s="1"/>
  <c r="Y165"/>
  <c r="AB165"/>
  <c r="AD165"/>
  <c r="AE165"/>
  <c r="AG165"/>
  <c r="AH165"/>
  <c r="G978"/>
  <c r="H978" s="1"/>
  <c r="Z978" s="1"/>
  <c r="K978"/>
  <c r="AI978" s="1"/>
  <c r="M978"/>
  <c r="AA978" s="1"/>
  <c r="O978"/>
  <c r="Q978"/>
  <c r="U978"/>
  <c r="AF978" s="1"/>
  <c r="Y978"/>
  <c r="AB978"/>
  <c r="AC978"/>
  <c r="AD978"/>
  <c r="AE978"/>
  <c r="AG978"/>
  <c r="AH978"/>
  <c r="G982"/>
  <c r="H982" s="1"/>
  <c r="Z982" s="1"/>
  <c r="K982"/>
  <c r="AI982" s="1"/>
  <c r="M982"/>
  <c r="AA982" s="1"/>
  <c r="O982"/>
  <c r="AB982" s="1"/>
  <c r="Q982"/>
  <c r="AC982" s="1"/>
  <c r="U982"/>
  <c r="Y982"/>
  <c r="AD982"/>
  <c r="AE982"/>
  <c r="AF982"/>
  <c r="AG982"/>
  <c r="AH982"/>
  <c r="G983"/>
  <c r="H983" s="1"/>
  <c r="Z983" s="1"/>
  <c r="K983"/>
  <c r="AI983" s="1"/>
  <c r="M983"/>
  <c r="AA983" s="1"/>
  <c r="O983"/>
  <c r="AB983" s="1"/>
  <c r="Q983"/>
  <c r="AC983" s="1"/>
  <c r="U983"/>
  <c r="AF983" s="1"/>
  <c r="Y983"/>
  <c r="AD983"/>
  <c r="AE983"/>
  <c r="AG983"/>
  <c r="AH983"/>
  <c r="G984"/>
  <c r="H984" s="1"/>
  <c r="Z984" s="1"/>
  <c r="K984"/>
  <c r="AI984" s="1"/>
  <c r="M984"/>
  <c r="AA984" s="1"/>
  <c r="O984"/>
  <c r="AB984" s="1"/>
  <c r="Q984"/>
  <c r="AC984" s="1"/>
  <c r="U984"/>
  <c r="Y984"/>
  <c r="AD984"/>
  <c r="AE984"/>
  <c r="AF984"/>
  <c r="AG984"/>
  <c r="AH984"/>
  <c r="G173"/>
  <c r="H173" s="1"/>
  <c r="Z173" s="1"/>
  <c r="K173"/>
  <c r="AI173" s="1"/>
  <c r="M173"/>
  <c r="AA173" s="1"/>
  <c r="O173"/>
  <c r="AB173" s="1"/>
  <c r="Q173"/>
  <c r="AC173" s="1"/>
  <c r="U173"/>
  <c r="AF173" s="1"/>
  <c r="Y173"/>
  <c r="AD173"/>
  <c r="AE173"/>
  <c r="AG173"/>
  <c r="AH173"/>
  <c r="G995"/>
  <c r="H995" s="1"/>
  <c r="Z995" s="1"/>
  <c r="K995"/>
  <c r="AI995" s="1"/>
  <c r="M995"/>
  <c r="AA995" s="1"/>
  <c r="O995"/>
  <c r="AB995" s="1"/>
  <c r="Q995"/>
  <c r="AC995" s="1"/>
  <c r="U995"/>
  <c r="Y995"/>
  <c r="AD995"/>
  <c r="AE995"/>
  <c r="AF995"/>
  <c r="AG995"/>
  <c r="AH995"/>
  <c r="G998"/>
  <c r="H998" s="1"/>
  <c r="Z998" s="1"/>
  <c r="K998"/>
  <c r="AI998" s="1"/>
  <c r="M998"/>
  <c r="AA998" s="1"/>
  <c r="O998"/>
  <c r="AB998" s="1"/>
  <c r="Q998"/>
  <c r="AC998" s="1"/>
  <c r="U998"/>
  <c r="Y998"/>
  <c r="AD998"/>
  <c r="AE998"/>
  <c r="AF998"/>
  <c r="AG998"/>
  <c r="AH998"/>
  <c r="G171"/>
  <c r="H171" s="1"/>
  <c r="Z171" s="1"/>
  <c r="K171"/>
  <c r="AI171" s="1"/>
  <c r="M171"/>
  <c r="AA171" s="1"/>
  <c r="O171"/>
  <c r="AB171" s="1"/>
  <c r="Q171"/>
  <c r="AC171" s="1"/>
  <c r="U171"/>
  <c r="AF171" s="1"/>
  <c r="Y171"/>
  <c r="AD171"/>
  <c r="AE171"/>
  <c r="AG171"/>
  <c r="AH171"/>
  <c r="G975"/>
  <c r="H975" s="1"/>
  <c r="Z975" s="1"/>
  <c r="K975"/>
  <c r="M975"/>
  <c r="AA975" s="1"/>
  <c r="O975"/>
  <c r="Q975"/>
  <c r="U975"/>
  <c r="AF975" s="1"/>
  <c r="Y975"/>
  <c r="AB975"/>
  <c r="AC975"/>
  <c r="AD975"/>
  <c r="AE975"/>
  <c r="AG975"/>
  <c r="AH975"/>
  <c r="AI975"/>
  <c r="G954"/>
  <c r="H954" s="1"/>
  <c r="Z954" s="1"/>
  <c r="K954"/>
  <c r="AI954" s="1"/>
  <c r="M954"/>
  <c r="AA954" s="1"/>
  <c r="O954"/>
  <c r="AB954" s="1"/>
  <c r="Q954"/>
  <c r="U954"/>
  <c r="AF954" s="1"/>
  <c r="Y954"/>
  <c r="AC954"/>
  <c r="AD954"/>
  <c r="AE954"/>
  <c r="AG954"/>
  <c r="AH954"/>
  <c r="G955"/>
  <c r="H955" s="1"/>
  <c r="Z955" s="1"/>
  <c r="K955"/>
  <c r="AI955" s="1"/>
  <c r="M955"/>
  <c r="AA955" s="1"/>
  <c r="O955"/>
  <c r="AB955" s="1"/>
  <c r="Q955"/>
  <c r="AC955" s="1"/>
  <c r="U955"/>
  <c r="AF955" s="1"/>
  <c r="Y955"/>
  <c r="AD955"/>
  <c r="AE955"/>
  <c r="AG955"/>
  <c r="AH955"/>
  <c r="G956"/>
  <c r="H956" s="1"/>
  <c r="Z956" s="1"/>
  <c r="K956"/>
  <c r="AI956" s="1"/>
  <c r="M956"/>
  <c r="AA956" s="1"/>
  <c r="O956"/>
  <c r="AB956" s="1"/>
  <c r="Q956"/>
  <c r="AC956" s="1"/>
  <c r="U956"/>
  <c r="Y956"/>
  <c r="AD956"/>
  <c r="AE956"/>
  <c r="AF956"/>
  <c r="AG956"/>
  <c r="AH956"/>
  <c r="G155"/>
  <c r="H155" s="1"/>
  <c r="Z155" s="1"/>
  <c r="K155"/>
  <c r="M155"/>
  <c r="AA155" s="1"/>
  <c r="O155"/>
  <c r="AB155" s="1"/>
  <c r="Q155"/>
  <c r="AC155" s="1"/>
  <c r="U155"/>
  <c r="Y155"/>
  <c r="AD155"/>
  <c r="AE155"/>
  <c r="AF155"/>
  <c r="AG155"/>
  <c r="AH155"/>
  <c r="AI155"/>
  <c r="G981"/>
  <c r="H981" s="1"/>
  <c r="Z981" s="1"/>
  <c r="K981"/>
  <c r="AI981" s="1"/>
  <c r="M981"/>
  <c r="AA981" s="1"/>
  <c r="O981"/>
  <c r="AB981" s="1"/>
  <c r="Q981"/>
  <c r="AC981" s="1"/>
  <c r="U981"/>
  <c r="AF981" s="1"/>
  <c r="Y981"/>
  <c r="AD981"/>
  <c r="AE981"/>
  <c r="AG981"/>
  <c r="AH981"/>
  <c r="G172"/>
  <c r="H172" s="1"/>
  <c r="Z172" s="1"/>
  <c r="K172"/>
  <c r="AI172" s="1"/>
  <c r="M172"/>
  <c r="AA172" s="1"/>
  <c r="O172"/>
  <c r="AB172" s="1"/>
  <c r="Q172"/>
  <c r="AC172" s="1"/>
  <c r="U172"/>
  <c r="AF172" s="1"/>
  <c r="Y172"/>
  <c r="AD172"/>
  <c r="AE172"/>
  <c r="AG172"/>
  <c r="AH172"/>
  <c r="G993"/>
  <c r="H993" s="1"/>
  <c r="Z993" s="1"/>
  <c r="K993"/>
  <c r="AI993" s="1"/>
  <c r="M993"/>
  <c r="AA993" s="1"/>
  <c r="O993"/>
  <c r="AB993" s="1"/>
  <c r="Q993"/>
  <c r="AC993" s="1"/>
  <c r="U993"/>
  <c r="Y993"/>
  <c r="AD993"/>
  <c r="AE993"/>
  <c r="AF993"/>
  <c r="AG993"/>
  <c r="AH993"/>
  <c r="G994"/>
  <c r="H994" s="1"/>
  <c r="Z994" s="1"/>
  <c r="K994"/>
  <c r="M994"/>
  <c r="AA994" s="1"/>
  <c r="O994"/>
  <c r="Q994"/>
  <c r="U994"/>
  <c r="AF994" s="1"/>
  <c r="Y994"/>
  <c r="AB994"/>
  <c r="AC994"/>
  <c r="AD994"/>
  <c r="AE994"/>
  <c r="AG994"/>
  <c r="AH994"/>
  <c r="AI994"/>
  <c r="G1009"/>
  <c r="H1009" s="1"/>
  <c r="Z1009" s="1"/>
  <c r="K1009"/>
  <c r="AI1009" s="1"/>
  <c r="M1009"/>
  <c r="AA1009" s="1"/>
  <c r="O1009"/>
  <c r="AB1009" s="1"/>
  <c r="Q1009"/>
  <c r="U1009"/>
  <c r="AF1009" s="1"/>
  <c r="Y1009"/>
  <c r="AC1009"/>
  <c r="AD1009"/>
  <c r="AE1009"/>
  <c r="AG1009"/>
  <c r="AH1009"/>
  <c r="G1010"/>
  <c r="H1010" s="1"/>
  <c r="Z1010" s="1"/>
  <c r="K1010"/>
  <c r="AI1010" s="1"/>
  <c r="M1010"/>
  <c r="AA1010" s="1"/>
  <c r="O1010"/>
  <c r="AB1010" s="1"/>
  <c r="Q1010"/>
  <c r="AC1010" s="1"/>
  <c r="U1010"/>
  <c r="AF1010" s="1"/>
  <c r="Y1010"/>
  <c r="AD1010"/>
  <c r="AE1010"/>
  <c r="AG1010"/>
  <c r="AH1010"/>
  <c r="G959"/>
  <c r="H959" s="1"/>
  <c r="Z959" s="1"/>
  <c r="K959"/>
  <c r="AI959" s="1"/>
  <c r="M959"/>
  <c r="AA959" s="1"/>
  <c r="O959"/>
  <c r="Q959"/>
  <c r="AC959" s="1"/>
  <c r="U959"/>
  <c r="AF959" s="1"/>
  <c r="Y959"/>
  <c r="AB959"/>
  <c r="AD959"/>
  <c r="AE959"/>
  <c r="AG959"/>
  <c r="AH959"/>
  <c r="G1007"/>
  <c r="H1007" s="1"/>
  <c r="Z1007" s="1"/>
  <c r="K1007"/>
  <c r="M1007"/>
  <c r="AA1007" s="1"/>
  <c r="O1007"/>
  <c r="AB1007" s="1"/>
  <c r="Q1007"/>
  <c r="AC1007" s="1"/>
  <c r="U1007"/>
  <c r="AF1007" s="1"/>
  <c r="Y1007"/>
  <c r="AD1007"/>
  <c r="AE1007"/>
  <c r="AG1007"/>
  <c r="AH1007"/>
  <c r="AI1007"/>
  <c r="G156"/>
  <c r="H156" s="1"/>
  <c r="Z156" s="1"/>
  <c r="K156"/>
  <c r="AI156" s="1"/>
  <c r="M156"/>
  <c r="AA156" s="1"/>
  <c r="O156"/>
  <c r="AB156" s="1"/>
  <c r="Q156"/>
  <c r="AC156" s="1"/>
  <c r="U156"/>
  <c r="AF156" s="1"/>
  <c r="Y156"/>
  <c r="AD156"/>
  <c r="AE156"/>
  <c r="AG156"/>
  <c r="AH156"/>
  <c r="G157"/>
  <c r="H157" s="1"/>
  <c r="Z157" s="1"/>
  <c r="K157"/>
  <c r="AI157" s="1"/>
  <c r="M157"/>
  <c r="AA157" s="1"/>
  <c r="O157"/>
  <c r="AB157" s="1"/>
  <c r="Q157"/>
  <c r="AC157" s="1"/>
  <c r="U157"/>
  <c r="Y157"/>
  <c r="AD157"/>
  <c r="AE157"/>
  <c r="AF157"/>
  <c r="AG157"/>
  <c r="AH157"/>
  <c r="G961"/>
  <c r="H961" s="1"/>
  <c r="Z961" s="1"/>
  <c r="K961"/>
  <c r="AI961" s="1"/>
  <c r="M961"/>
  <c r="AA961" s="1"/>
  <c r="O961"/>
  <c r="AB961" s="1"/>
  <c r="Q961"/>
  <c r="AC961" s="1"/>
  <c r="U961"/>
  <c r="Y961"/>
  <c r="AD961"/>
  <c r="AE961"/>
  <c r="AF961"/>
  <c r="AG961"/>
  <c r="AH961"/>
  <c r="G158"/>
  <c r="H158" s="1"/>
  <c r="Z158" s="1"/>
  <c r="K158"/>
  <c r="AI158" s="1"/>
  <c r="M158"/>
  <c r="AA158" s="1"/>
  <c r="O158"/>
  <c r="AB158" s="1"/>
  <c r="Q158"/>
  <c r="AC158" s="1"/>
  <c r="U158"/>
  <c r="AF158" s="1"/>
  <c r="Y158"/>
  <c r="AD158"/>
  <c r="AE158"/>
  <c r="AG158"/>
  <c r="AH158"/>
  <c r="G962"/>
  <c r="H962" s="1"/>
  <c r="Z962" s="1"/>
  <c r="K962"/>
  <c r="AI962" s="1"/>
  <c r="M962"/>
  <c r="AA962" s="1"/>
  <c r="O962"/>
  <c r="AB962" s="1"/>
  <c r="Q962"/>
  <c r="AC962" s="1"/>
  <c r="U962"/>
  <c r="Y962"/>
  <c r="AD962"/>
  <c r="AE962"/>
  <c r="AF962"/>
  <c r="AG962"/>
  <c r="AH962"/>
  <c r="G964"/>
  <c r="H964" s="1"/>
  <c r="Z964" s="1"/>
  <c r="K964"/>
  <c r="AI964" s="1"/>
  <c r="M964"/>
  <c r="AA964" s="1"/>
  <c r="O964"/>
  <c r="AB964" s="1"/>
  <c r="Q964"/>
  <c r="AC964" s="1"/>
  <c r="U964"/>
  <c r="Y964"/>
  <c r="AD964"/>
  <c r="AE964"/>
  <c r="AF964"/>
  <c r="AG964"/>
  <c r="AH964"/>
  <c r="G996"/>
  <c r="H996" s="1"/>
  <c r="Z996" s="1"/>
  <c r="K996"/>
  <c r="AI996" s="1"/>
  <c r="M996"/>
  <c r="AA996" s="1"/>
  <c r="O996"/>
  <c r="Q996"/>
  <c r="AC996" s="1"/>
  <c r="U996"/>
  <c r="AF996" s="1"/>
  <c r="Y996"/>
  <c r="AB996"/>
  <c r="AD996"/>
  <c r="AE996"/>
  <c r="AG996"/>
  <c r="AH996"/>
  <c r="G997"/>
  <c r="H997" s="1"/>
  <c r="Z997" s="1"/>
  <c r="K997"/>
  <c r="AI997" s="1"/>
  <c r="M997"/>
  <c r="AA997" s="1"/>
  <c r="O997"/>
  <c r="Q997"/>
  <c r="U997"/>
  <c r="AF997" s="1"/>
  <c r="Y997"/>
  <c r="AB997"/>
  <c r="AC997"/>
  <c r="AD997"/>
  <c r="AE997"/>
  <c r="AG997"/>
  <c r="AH997"/>
  <c r="G1000"/>
  <c r="H1000" s="1"/>
  <c r="Z1000" s="1"/>
  <c r="K1000"/>
  <c r="AI1000" s="1"/>
  <c r="M1000"/>
  <c r="AA1000" s="1"/>
  <c r="O1000"/>
  <c r="AB1000" s="1"/>
  <c r="Q1000"/>
  <c r="AC1000" s="1"/>
  <c r="U1000"/>
  <c r="Y1000"/>
  <c r="AD1000"/>
  <c r="AE1000"/>
  <c r="AF1000"/>
  <c r="AG1000"/>
  <c r="AH1000"/>
  <c r="G1001"/>
  <c r="H1001" s="1"/>
  <c r="Z1001" s="1"/>
  <c r="K1001"/>
  <c r="AI1001" s="1"/>
  <c r="M1001"/>
  <c r="AA1001" s="1"/>
  <c r="O1001"/>
  <c r="AB1001" s="1"/>
  <c r="Q1001"/>
  <c r="AC1001" s="1"/>
  <c r="U1001"/>
  <c r="Y1001"/>
  <c r="AD1001"/>
  <c r="AE1001"/>
  <c r="AF1001"/>
  <c r="AG1001"/>
  <c r="AH1001"/>
  <c r="G948"/>
  <c r="H948" s="1"/>
  <c r="Z948" s="1"/>
  <c r="M948"/>
  <c r="AA948" s="1"/>
  <c r="O948"/>
  <c r="AB948" s="1"/>
  <c r="Q948"/>
  <c r="AC948" s="1"/>
  <c r="U948"/>
  <c r="AF948" s="1"/>
  <c r="Y948"/>
  <c r="AD948"/>
  <c r="AE948"/>
  <c r="AG948"/>
  <c r="AH948"/>
  <c r="AI948"/>
  <c r="G949"/>
  <c r="H949" s="1"/>
  <c r="Z949" s="1"/>
  <c r="M949"/>
  <c r="AA949" s="1"/>
  <c r="O949"/>
  <c r="AB949" s="1"/>
  <c r="Q949"/>
  <c r="AC949" s="1"/>
  <c r="U949"/>
  <c r="AF949" s="1"/>
  <c r="Y949"/>
  <c r="AD949"/>
  <c r="AE949"/>
  <c r="AG949"/>
  <c r="AH949"/>
  <c r="AI949"/>
  <c r="G950"/>
  <c r="H950" s="1"/>
  <c r="Z950" s="1"/>
  <c r="K950"/>
  <c r="AI950" s="1"/>
  <c r="M950"/>
  <c r="AA950" s="1"/>
  <c r="O950"/>
  <c r="AB950" s="1"/>
  <c r="Q950"/>
  <c r="AC950" s="1"/>
  <c r="U950"/>
  <c r="Y950"/>
  <c r="AD950"/>
  <c r="AE950"/>
  <c r="AF950"/>
  <c r="AG950"/>
  <c r="AH950"/>
  <c r="G152"/>
  <c r="H152" s="1"/>
  <c r="Z152" s="1"/>
  <c r="K152"/>
  <c r="AI152" s="1"/>
  <c r="M152"/>
  <c r="AA152" s="1"/>
  <c r="O152"/>
  <c r="AB152" s="1"/>
  <c r="Q152"/>
  <c r="U152"/>
  <c r="AF152" s="1"/>
  <c r="Y152"/>
  <c r="AC152"/>
  <c r="AD152"/>
  <c r="AE152"/>
  <c r="AG152"/>
  <c r="AH152"/>
  <c r="G153"/>
  <c r="H153" s="1"/>
  <c r="Z153" s="1"/>
  <c r="K153"/>
  <c r="AI153" s="1"/>
  <c r="M153"/>
  <c r="AA153" s="1"/>
  <c r="O153"/>
  <c r="AB153" s="1"/>
  <c r="Q153"/>
  <c r="AC153" s="1"/>
  <c r="U153"/>
  <c r="Y153"/>
  <c r="AD153"/>
  <c r="AE153"/>
  <c r="AF153"/>
  <c r="AG153"/>
  <c r="AH153"/>
  <c r="G951"/>
  <c r="H951" s="1"/>
  <c r="Z951" s="1"/>
  <c r="M951"/>
  <c r="AA951" s="1"/>
  <c r="O951"/>
  <c r="Q951"/>
  <c r="AC951" s="1"/>
  <c r="U951"/>
  <c r="AF951" s="1"/>
  <c r="Y951"/>
  <c r="AB951"/>
  <c r="AD951"/>
  <c r="AE951"/>
  <c r="AG951"/>
  <c r="AH951"/>
  <c r="AI951"/>
  <c r="G952"/>
  <c r="H952" s="1"/>
  <c r="Z952" s="1"/>
  <c r="K952"/>
  <c r="AI952" s="1"/>
  <c r="M952"/>
  <c r="AA952" s="1"/>
  <c r="O952"/>
  <c r="AB952" s="1"/>
  <c r="Q952"/>
  <c r="AC952" s="1"/>
  <c r="U952"/>
  <c r="AF952" s="1"/>
  <c r="Y952"/>
  <c r="AD952"/>
  <c r="AE952"/>
  <c r="AG952"/>
  <c r="AH952"/>
  <c r="G953"/>
  <c r="H953" s="1"/>
  <c r="Z953" s="1"/>
  <c r="M953"/>
  <c r="AA953" s="1"/>
  <c r="O953"/>
  <c r="AB953" s="1"/>
  <c r="Q953"/>
  <c r="AC953" s="1"/>
  <c r="U953"/>
  <c r="AF953" s="1"/>
  <c r="Y953"/>
  <c r="AD953"/>
  <c r="AE953"/>
  <c r="AG953"/>
  <c r="AH953"/>
  <c r="AI953"/>
  <c r="G957"/>
  <c r="H957"/>
  <c r="Z957" s="1"/>
  <c r="K957"/>
  <c r="AI957" s="1"/>
  <c r="M957"/>
  <c r="AA957" s="1"/>
  <c r="O957"/>
  <c r="Q957"/>
  <c r="AC957" s="1"/>
  <c r="U957"/>
  <c r="AF957" s="1"/>
  <c r="Y957"/>
  <c r="AB957"/>
  <c r="AD957"/>
  <c r="AE957"/>
  <c r="AG957"/>
  <c r="AH957"/>
  <c r="G958"/>
  <c r="H958" s="1"/>
  <c r="Z958" s="1"/>
  <c r="M958"/>
  <c r="AA958" s="1"/>
  <c r="O958"/>
  <c r="AB958" s="1"/>
  <c r="Q958"/>
  <c r="AC958" s="1"/>
  <c r="U958"/>
  <c r="AF958" s="1"/>
  <c r="Y958"/>
  <c r="AD958"/>
  <c r="AE958"/>
  <c r="AG958"/>
  <c r="AH958"/>
  <c r="AI958"/>
  <c r="G154"/>
  <c r="H154" s="1"/>
  <c r="Z154" s="1"/>
  <c r="K154"/>
  <c r="AI154" s="1"/>
  <c r="M154"/>
  <c r="AA154" s="1"/>
  <c r="O154"/>
  <c r="AB154" s="1"/>
  <c r="Q154"/>
  <c r="AC154" s="1"/>
  <c r="U154"/>
  <c r="Y154"/>
  <c r="AD154"/>
  <c r="AE154"/>
  <c r="AF154"/>
  <c r="AG154"/>
  <c r="AH154"/>
  <c r="G963"/>
  <c r="H963" s="1"/>
  <c r="Z963" s="1"/>
  <c r="M963"/>
  <c r="AA963" s="1"/>
  <c r="O963"/>
  <c r="AB963" s="1"/>
  <c r="Q963"/>
  <c r="AC963" s="1"/>
  <c r="U963"/>
  <c r="Y963"/>
  <c r="AD963"/>
  <c r="AE963"/>
  <c r="AF963"/>
  <c r="AG963"/>
  <c r="AH963"/>
  <c r="AI963"/>
  <c r="G965"/>
  <c r="H965" s="1"/>
  <c r="Z965" s="1"/>
  <c r="K965"/>
  <c r="AI965" s="1"/>
  <c r="M965"/>
  <c r="AA965" s="1"/>
  <c r="O965"/>
  <c r="AB965" s="1"/>
  <c r="Q965"/>
  <c r="AC965" s="1"/>
  <c r="U965"/>
  <c r="AF965" s="1"/>
  <c r="Y965"/>
  <c r="AD965"/>
  <c r="AE965"/>
  <c r="AG965"/>
  <c r="AH965"/>
  <c r="G160"/>
  <c r="H160" s="1"/>
  <c r="Z160" s="1"/>
  <c r="M160"/>
  <c r="AA160" s="1"/>
  <c r="O160"/>
  <c r="AB160" s="1"/>
  <c r="Q160"/>
  <c r="AC160" s="1"/>
  <c r="U160"/>
  <c r="Y160"/>
  <c r="AD160"/>
  <c r="AE160"/>
  <c r="AF160"/>
  <c r="AG160"/>
  <c r="AH160"/>
  <c r="AI160"/>
  <c r="G161"/>
  <c r="H161" s="1"/>
  <c r="Z161" s="1"/>
  <c r="K161"/>
  <c r="AI161" s="1"/>
  <c r="M161"/>
  <c r="AA161" s="1"/>
  <c r="O161"/>
  <c r="Q161"/>
  <c r="U161"/>
  <c r="AF161" s="1"/>
  <c r="Y161"/>
  <c r="AB161"/>
  <c r="AC161"/>
  <c r="AD161"/>
  <c r="AE161"/>
  <c r="AG161"/>
  <c r="AH161"/>
  <c r="G969"/>
  <c r="H969" s="1"/>
  <c r="Z969" s="1"/>
  <c r="K969"/>
  <c r="AI969" s="1"/>
  <c r="M969"/>
  <c r="AA969" s="1"/>
  <c r="O969"/>
  <c r="AB969" s="1"/>
  <c r="Q969"/>
  <c r="AC969" s="1"/>
  <c r="U969"/>
  <c r="Y969"/>
  <c r="AD969"/>
  <c r="AE969"/>
  <c r="AF969"/>
  <c r="AG969"/>
  <c r="AH969"/>
  <c r="G163"/>
  <c r="H163" s="1"/>
  <c r="Z163" s="1"/>
  <c r="M163"/>
  <c r="AA163" s="1"/>
  <c r="O163"/>
  <c r="Q163"/>
  <c r="AC163" s="1"/>
  <c r="U163"/>
  <c r="AF163" s="1"/>
  <c r="Y163"/>
  <c r="AB163"/>
  <c r="AD163"/>
  <c r="AE163"/>
  <c r="AG163"/>
  <c r="AH163"/>
  <c r="AI163"/>
  <c r="G164"/>
  <c r="H164" s="1"/>
  <c r="Z164" s="1"/>
  <c r="K164"/>
  <c r="AI164" s="1"/>
  <c r="M164"/>
  <c r="AA164" s="1"/>
  <c r="O164"/>
  <c r="AB164" s="1"/>
  <c r="Q164"/>
  <c r="AC164" s="1"/>
  <c r="U164"/>
  <c r="AF164" s="1"/>
  <c r="Y164"/>
  <c r="AD164"/>
  <c r="AE164"/>
  <c r="AG164"/>
  <c r="AH164"/>
  <c r="G973"/>
  <c r="H973" s="1"/>
  <c r="Z973" s="1"/>
  <c r="K973"/>
  <c r="AI973" s="1"/>
  <c r="M973"/>
  <c r="AA973" s="1"/>
  <c r="O973"/>
  <c r="AB973" s="1"/>
  <c r="Q973"/>
  <c r="AC973" s="1"/>
  <c r="U973"/>
  <c r="AF973" s="1"/>
  <c r="Y973"/>
  <c r="AD973"/>
  <c r="AE973"/>
  <c r="AG973"/>
  <c r="AH973"/>
  <c r="G980"/>
  <c r="H980" s="1"/>
  <c r="Z980" s="1"/>
  <c r="K980"/>
  <c r="AI980" s="1"/>
  <c r="M980"/>
  <c r="AA980" s="1"/>
  <c r="O980"/>
  <c r="AB980" s="1"/>
  <c r="Q980"/>
  <c r="AC980" s="1"/>
  <c r="U980"/>
  <c r="AF980" s="1"/>
  <c r="Y980"/>
  <c r="AD980"/>
  <c r="AE980"/>
  <c r="AG980"/>
  <c r="AH980"/>
  <c r="G974"/>
  <c r="H974" s="1"/>
  <c r="Z974" s="1"/>
  <c r="M974"/>
  <c r="AA974" s="1"/>
  <c r="O974"/>
  <c r="AB974" s="1"/>
  <c r="Q974"/>
  <c r="AC974" s="1"/>
  <c r="U974"/>
  <c r="Y974"/>
  <c r="AD974"/>
  <c r="AE974"/>
  <c r="AF974"/>
  <c r="AG974"/>
  <c r="AH974"/>
  <c r="AI974"/>
  <c r="G170"/>
  <c r="H170" s="1"/>
  <c r="Z170" s="1"/>
  <c r="K170"/>
  <c r="AI170" s="1"/>
  <c r="M170"/>
  <c r="AA170" s="1"/>
  <c r="O170"/>
  <c r="AB170" s="1"/>
  <c r="Q170"/>
  <c r="AC170" s="1"/>
  <c r="U170"/>
  <c r="Y170"/>
  <c r="AD170"/>
  <c r="AE170"/>
  <c r="AF170"/>
  <c r="AG170"/>
  <c r="AH170"/>
  <c r="G976"/>
  <c r="H976" s="1"/>
  <c r="Z976" s="1"/>
  <c r="M976"/>
  <c r="AA976" s="1"/>
  <c r="O976"/>
  <c r="AB976" s="1"/>
  <c r="Q976"/>
  <c r="AC976" s="1"/>
  <c r="U976"/>
  <c r="AF976" s="1"/>
  <c r="Y976"/>
  <c r="AD976"/>
  <c r="AE976"/>
  <c r="AG976"/>
  <c r="AH976"/>
  <c r="AI976"/>
  <c r="G977"/>
  <c r="H977" s="1"/>
  <c r="Z977" s="1"/>
  <c r="K977"/>
  <c r="AI977" s="1"/>
  <c r="M977"/>
  <c r="AA977" s="1"/>
  <c r="O977"/>
  <c r="Q977"/>
  <c r="U977"/>
  <c r="AF977" s="1"/>
  <c r="Y977"/>
  <c r="AB977"/>
  <c r="AC977"/>
  <c r="AD977"/>
  <c r="AE977"/>
  <c r="AG977"/>
  <c r="AH977"/>
  <c r="G985"/>
  <c r="H985" s="1"/>
  <c r="Z985" s="1"/>
  <c r="M985"/>
  <c r="AA985" s="1"/>
  <c r="O985"/>
  <c r="AB985" s="1"/>
  <c r="Q985"/>
  <c r="AC985" s="1"/>
  <c r="U985"/>
  <c r="Y985"/>
  <c r="AD985"/>
  <c r="AE985"/>
  <c r="AF985"/>
  <c r="AG985"/>
  <c r="AH985"/>
  <c r="AI985"/>
  <c r="G986"/>
  <c r="H986" s="1"/>
  <c r="Z986" s="1"/>
  <c r="M986"/>
  <c r="AA986" s="1"/>
  <c r="O986"/>
  <c r="AB986" s="1"/>
  <c r="Q986"/>
  <c r="AC986" s="1"/>
  <c r="U986"/>
  <c r="Y986"/>
  <c r="AD986"/>
  <c r="AE986"/>
  <c r="AF986"/>
  <c r="AG986"/>
  <c r="AH986"/>
  <c r="AI986"/>
  <c r="G174"/>
  <c r="H174" s="1"/>
  <c r="Z174" s="1"/>
  <c r="M174"/>
  <c r="AA174" s="1"/>
  <c r="O174"/>
  <c r="AB174" s="1"/>
  <c r="Q174"/>
  <c r="AC174" s="1"/>
  <c r="U174"/>
  <c r="Y174"/>
  <c r="AD174"/>
  <c r="AE174"/>
  <c r="AF174"/>
  <c r="AG174"/>
  <c r="AH174"/>
  <c r="AI174"/>
  <c r="G987"/>
  <c r="H987" s="1"/>
  <c r="Z987" s="1"/>
  <c r="M987"/>
  <c r="AA987" s="1"/>
  <c r="O987"/>
  <c r="Q987"/>
  <c r="AC987" s="1"/>
  <c r="U987"/>
  <c r="AF987" s="1"/>
  <c r="Y987"/>
  <c r="AB987"/>
  <c r="AD987"/>
  <c r="AE987"/>
  <c r="AG987"/>
  <c r="AH987"/>
  <c r="AI987"/>
  <c r="G988"/>
  <c r="H988" s="1"/>
  <c r="Z988" s="1"/>
  <c r="M988"/>
  <c r="AA988" s="1"/>
  <c r="O988"/>
  <c r="AB988" s="1"/>
  <c r="Q988"/>
  <c r="AC988" s="1"/>
  <c r="U988"/>
  <c r="Y988"/>
  <c r="AD988"/>
  <c r="AE988"/>
  <c r="AF988"/>
  <c r="AG988"/>
  <c r="AH988"/>
  <c r="AI988"/>
  <c r="G991"/>
  <c r="H991" s="1"/>
  <c r="Z991" s="1"/>
  <c r="M991"/>
  <c r="AA991" s="1"/>
  <c r="O991"/>
  <c r="AB991" s="1"/>
  <c r="Q991"/>
  <c r="AC991" s="1"/>
  <c r="U991"/>
  <c r="AF991" s="1"/>
  <c r="Y991"/>
  <c r="AD991"/>
  <c r="AE991"/>
  <c r="AG991"/>
  <c r="AH991"/>
  <c r="AI991"/>
  <c r="G1002"/>
  <c r="H1002" s="1"/>
  <c r="Z1002" s="1"/>
  <c r="K1002"/>
  <c r="AI1002" s="1"/>
  <c r="M1002"/>
  <c r="AA1002" s="1"/>
  <c r="O1002"/>
  <c r="AB1002" s="1"/>
  <c r="Q1002"/>
  <c r="AC1002" s="1"/>
  <c r="U1002"/>
  <c r="AF1002" s="1"/>
  <c r="Y1002"/>
  <c r="AD1002"/>
  <c r="AE1002"/>
  <c r="AG1002"/>
  <c r="AH1002"/>
  <c r="G992"/>
  <c r="H992" s="1"/>
  <c r="Z992" s="1"/>
  <c r="K992"/>
  <c r="AI992" s="1"/>
  <c r="M992"/>
  <c r="AA992" s="1"/>
  <c r="O992"/>
  <c r="AB992" s="1"/>
  <c r="Q992"/>
  <c r="AC992" s="1"/>
  <c r="U992"/>
  <c r="Y992"/>
  <c r="AD992"/>
  <c r="AE992"/>
  <c r="AF992"/>
  <c r="AG992"/>
  <c r="AH992"/>
  <c r="G175"/>
  <c r="H175" s="1"/>
  <c r="Z175" s="1"/>
  <c r="M175"/>
  <c r="AA175" s="1"/>
  <c r="O175"/>
  <c r="AB175" s="1"/>
  <c r="Q175"/>
  <c r="U175"/>
  <c r="AF175" s="1"/>
  <c r="Y175"/>
  <c r="AC175"/>
  <c r="AD175"/>
  <c r="AE175"/>
  <c r="AG175"/>
  <c r="AH175"/>
  <c r="AI175"/>
  <c r="G176"/>
  <c r="H176" s="1"/>
  <c r="Z176" s="1"/>
  <c r="M176"/>
  <c r="AA176" s="1"/>
  <c r="O176"/>
  <c r="AB176" s="1"/>
  <c r="Q176"/>
  <c r="AC176" s="1"/>
  <c r="U176"/>
  <c r="Y176"/>
  <c r="AD176"/>
  <c r="AE176"/>
  <c r="AF176"/>
  <c r="AG176"/>
  <c r="AH176"/>
  <c r="AI176"/>
  <c r="G1003"/>
  <c r="H1003" s="1"/>
  <c r="Z1003" s="1"/>
  <c r="M1003"/>
  <c r="AA1003" s="1"/>
  <c r="O1003"/>
  <c r="AB1003" s="1"/>
  <c r="Q1003"/>
  <c r="U1003"/>
  <c r="AF1003" s="1"/>
  <c r="Y1003"/>
  <c r="AC1003"/>
  <c r="AD1003"/>
  <c r="AE1003"/>
  <c r="AG1003"/>
  <c r="AH1003"/>
  <c r="AI1003"/>
  <c r="G1004"/>
  <c r="H1004" s="1"/>
  <c r="Z1004" s="1"/>
  <c r="M1004"/>
  <c r="AA1004" s="1"/>
  <c r="O1004"/>
  <c r="AB1004" s="1"/>
  <c r="Q1004"/>
  <c r="AC1004" s="1"/>
  <c r="U1004"/>
  <c r="AF1004" s="1"/>
  <c r="Y1004"/>
  <c r="AD1004"/>
  <c r="AE1004"/>
  <c r="AG1004"/>
  <c r="AH1004"/>
  <c r="AI1004"/>
  <c r="G1008"/>
  <c r="H1008" s="1"/>
  <c r="Z1008" s="1"/>
  <c r="M1008"/>
  <c r="AA1008" s="1"/>
  <c r="O1008"/>
  <c r="Q1008"/>
  <c r="U1008"/>
  <c r="AF1008" s="1"/>
  <c r="Y1008"/>
  <c r="AB1008"/>
  <c r="AC1008"/>
  <c r="AD1008"/>
  <c r="AE1008"/>
  <c r="AG1008"/>
  <c r="AH1008"/>
  <c r="AI1008"/>
  <c r="G1005"/>
  <c r="H1005" s="1"/>
  <c r="Z1005" s="1"/>
  <c r="K1005"/>
  <c r="AI1005" s="1"/>
  <c r="M1005"/>
  <c r="AA1005" s="1"/>
  <c r="O1005"/>
  <c r="AB1005" s="1"/>
  <c r="Q1005"/>
  <c r="AC1005" s="1"/>
  <c r="U1005"/>
  <c r="AF1005" s="1"/>
  <c r="Y1005"/>
  <c r="AD1005"/>
  <c r="AE1005"/>
  <c r="AG1005"/>
  <c r="AH1005"/>
  <c r="G931"/>
  <c r="H931" s="1"/>
  <c r="Z931" s="1"/>
  <c r="K931"/>
  <c r="AI931" s="1"/>
  <c r="M931"/>
  <c r="AA931" s="1"/>
  <c r="O931"/>
  <c r="AB931" s="1"/>
  <c r="Q931"/>
  <c r="AC931" s="1"/>
  <c r="U931"/>
  <c r="AF931" s="1"/>
  <c r="Y931"/>
  <c r="AD931"/>
  <c r="AE931"/>
  <c r="AG931"/>
  <c r="AH931"/>
  <c r="G177"/>
  <c r="H177" s="1"/>
  <c r="Z177" s="1"/>
  <c r="K177"/>
  <c r="AI177" s="1"/>
  <c r="M177"/>
  <c r="AA177" s="1"/>
  <c r="O177"/>
  <c r="AB177" s="1"/>
  <c r="Q177"/>
  <c r="AC177" s="1"/>
  <c r="U177"/>
  <c r="AF177" s="1"/>
  <c r="Y177"/>
  <c r="AD177"/>
  <c r="AE177"/>
  <c r="AG177"/>
  <c r="AH177"/>
  <c r="G1006"/>
  <c r="H1006" s="1"/>
  <c r="Z1006" s="1"/>
  <c r="K1006"/>
  <c r="AI1006" s="1"/>
  <c r="M1006"/>
  <c r="AA1006" s="1"/>
  <c r="O1006"/>
  <c r="AB1006" s="1"/>
  <c r="Q1006"/>
  <c r="U1006"/>
  <c r="AF1006" s="1"/>
  <c r="Y1006"/>
  <c r="AC1006"/>
  <c r="AD1006"/>
  <c r="AE1006"/>
  <c r="AG1006"/>
  <c r="AH1006"/>
  <c r="G178"/>
  <c r="H178" s="1"/>
  <c r="Z178" s="1"/>
  <c r="K178"/>
  <c r="AI178" s="1"/>
  <c r="M178"/>
  <c r="AA178" s="1"/>
  <c r="O178"/>
  <c r="AB178" s="1"/>
  <c r="Q178"/>
  <c r="AC178" s="1"/>
  <c r="U178"/>
  <c r="AF178" s="1"/>
  <c r="Y178"/>
  <c r="AD178"/>
  <c r="AE178"/>
  <c r="AG178"/>
  <c r="AH178"/>
  <c r="G182"/>
  <c r="H182" s="1"/>
  <c r="Z182" s="1"/>
  <c r="K182"/>
  <c r="AI182" s="1"/>
  <c r="M182"/>
  <c r="AA182" s="1"/>
  <c r="O182"/>
  <c r="AB182" s="1"/>
  <c r="Q182"/>
  <c r="AC182" s="1"/>
  <c r="U182"/>
  <c r="Y182"/>
  <c r="AD182"/>
  <c r="AE182"/>
  <c r="AF182"/>
  <c r="AG182"/>
  <c r="AH182"/>
  <c r="G1013"/>
  <c r="H1013" s="1"/>
  <c r="Z1013" s="1"/>
  <c r="K1013"/>
  <c r="AI1013" s="1"/>
  <c r="M1013"/>
  <c r="AA1013" s="1"/>
  <c r="O1013"/>
  <c r="AB1013" s="1"/>
  <c r="Q1013"/>
  <c r="AC1013" s="1"/>
  <c r="U1013"/>
  <c r="Y1013"/>
  <c r="AD1013"/>
  <c r="AE1013"/>
  <c r="AF1013"/>
  <c r="AG1013"/>
  <c r="AH1013"/>
  <c r="G185"/>
  <c r="H185" s="1"/>
  <c r="Z185" s="1"/>
  <c r="K185"/>
  <c r="AI185" s="1"/>
  <c r="M185"/>
  <c r="AA185" s="1"/>
  <c r="O185"/>
  <c r="AB185" s="1"/>
  <c r="Q185"/>
  <c r="AC185" s="1"/>
  <c r="U185"/>
  <c r="AF185" s="1"/>
  <c r="Y185"/>
  <c r="AD185"/>
  <c r="AE185"/>
  <c r="AG185"/>
  <c r="AH185"/>
  <c r="G1018"/>
  <c r="H1018" s="1"/>
  <c r="Z1018" s="1"/>
  <c r="K1018"/>
  <c r="AI1018" s="1"/>
  <c r="M1018"/>
  <c r="AA1018" s="1"/>
  <c r="O1018"/>
  <c r="AB1018" s="1"/>
  <c r="Q1018"/>
  <c r="AC1018" s="1"/>
  <c r="U1018"/>
  <c r="AF1018" s="1"/>
  <c r="Y1018"/>
  <c r="AD1018"/>
  <c r="AE1018"/>
  <c r="AG1018"/>
  <c r="AH1018"/>
  <c r="G183"/>
  <c r="H183" s="1"/>
  <c r="Z183" s="1"/>
  <c r="K183"/>
  <c r="AI183" s="1"/>
  <c r="M183"/>
  <c r="AA183" s="1"/>
  <c r="O183"/>
  <c r="AB183" s="1"/>
  <c r="Q183"/>
  <c r="AC183" s="1"/>
  <c r="U183"/>
  <c r="AF183" s="1"/>
  <c r="Y183"/>
  <c r="AD183"/>
  <c r="AE183"/>
  <c r="AG183"/>
  <c r="AH183"/>
  <c r="G181"/>
  <c r="H181" s="1"/>
  <c r="Z181" s="1"/>
  <c r="K181"/>
  <c r="AI181" s="1"/>
  <c r="M181"/>
  <c r="AA181" s="1"/>
  <c r="O181"/>
  <c r="Q181"/>
  <c r="AC181" s="1"/>
  <c r="U181"/>
  <c r="AF181" s="1"/>
  <c r="Y181"/>
  <c r="AB181"/>
  <c r="AD181"/>
  <c r="AE181"/>
  <c r="AG181"/>
  <c r="AH181"/>
  <c r="G1019"/>
  <c r="H1019" s="1"/>
  <c r="Z1019" s="1"/>
  <c r="K1019"/>
  <c r="AI1019" s="1"/>
  <c r="M1019"/>
  <c r="AA1019" s="1"/>
  <c r="O1019"/>
  <c r="Q1019"/>
  <c r="U1019"/>
  <c r="AF1019" s="1"/>
  <c r="Y1019"/>
  <c r="AB1019"/>
  <c r="AC1019"/>
  <c r="AD1019"/>
  <c r="AE1019"/>
  <c r="AG1019"/>
  <c r="AH1019"/>
  <c r="G1020"/>
  <c r="H1020" s="1"/>
  <c r="Z1020" s="1"/>
  <c r="K1020"/>
  <c r="AI1020" s="1"/>
  <c r="M1020"/>
  <c r="AA1020" s="1"/>
  <c r="O1020"/>
  <c r="AB1020" s="1"/>
  <c r="Q1020"/>
  <c r="AC1020" s="1"/>
  <c r="U1020"/>
  <c r="AF1020" s="1"/>
  <c r="Y1020"/>
  <c r="AD1020"/>
  <c r="AE1020"/>
  <c r="AG1020"/>
  <c r="AH1020"/>
  <c r="G1021"/>
  <c r="H1021" s="1"/>
  <c r="Z1021" s="1"/>
  <c r="K1021"/>
  <c r="AI1021" s="1"/>
  <c r="M1021"/>
  <c r="AA1021" s="1"/>
  <c r="O1021"/>
  <c r="AB1021" s="1"/>
  <c r="Q1021"/>
  <c r="AC1021" s="1"/>
  <c r="U1021"/>
  <c r="AF1021" s="1"/>
  <c r="Y1021"/>
  <c r="AD1021"/>
  <c r="AE1021"/>
  <c r="AG1021"/>
  <c r="AH1021"/>
  <c r="G189"/>
  <c r="H189" s="1"/>
  <c r="Z189" s="1"/>
  <c r="K189"/>
  <c r="AI189" s="1"/>
  <c r="M189"/>
  <c r="AA189" s="1"/>
  <c r="O189"/>
  <c r="AB189" s="1"/>
  <c r="Q189"/>
  <c r="AC189" s="1"/>
  <c r="U189"/>
  <c r="AF189" s="1"/>
  <c r="Y189"/>
  <c r="AD189"/>
  <c r="AE189"/>
  <c r="AG189"/>
  <c r="AH189"/>
  <c r="G1027"/>
  <c r="H1027" s="1"/>
  <c r="Z1027" s="1"/>
  <c r="K1027"/>
  <c r="AI1027" s="1"/>
  <c r="M1027"/>
  <c r="AA1027" s="1"/>
  <c r="O1027"/>
  <c r="Q1027"/>
  <c r="U1027"/>
  <c r="AF1027" s="1"/>
  <c r="Y1027"/>
  <c r="AB1027"/>
  <c r="AC1027"/>
  <c r="AD1027"/>
  <c r="AE1027"/>
  <c r="AG1027"/>
  <c r="AH1027"/>
  <c r="G1028"/>
  <c r="H1028" s="1"/>
  <c r="Z1028" s="1"/>
  <c r="K1028"/>
  <c r="AI1028" s="1"/>
  <c r="M1028"/>
  <c r="AA1028" s="1"/>
  <c r="O1028"/>
  <c r="AB1028" s="1"/>
  <c r="Q1028"/>
  <c r="AC1028" s="1"/>
  <c r="U1028"/>
  <c r="Y1028"/>
  <c r="AD1028"/>
  <c r="AE1028"/>
  <c r="AF1028"/>
  <c r="AG1028"/>
  <c r="AH1028"/>
  <c r="G1029"/>
  <c r="H1029" s="1"/>
  <c r="Z1029" s="1"/>
  <c r="K1029"/>
  <c r="AI1029" s="1"/>
  <c r="M1029"/>
  <c r="AA1029" s="1"/>
  <c r="O1029"/>
  <c r="AB1029" s="1"/>
  <c r="Q1029"/>
  <c r="AC1029" s="1"/>
  <c r="U1029"/>
  <c r="AF1029" s="1"/>
  <c r="Y1029"/>
  <c r="AD1029"/>
  <c r="AE1029"/>
  <c r="AG1029"/>
  <c r="AH1029"/>
  <c r="G1012"/>
  <c r="H1012" s="1"/>
  <c r="Z1012" s="1"/>
  <c r="K1012"/>
  <c r="AI1012" s="1"/>
  <c r="M1012"/>
  <c r="AA1012" s="1"/>
  <c r="O1012"/>
  <c r="AB1012" s="1"/>
  <c r="Q1012"/>
  <c r="AC1012" s="1"/>
  <c r="U1012"/>
  <c r="AF1012" s="1"/>
  <c r="Y1012"/>
  <c r="AD1012"/>
  <c r="AE1012"/>
  <c r="AG1012"/>
  <c r="AH1012"/>
  <c r="G192"/>
  <c r="H192" s="1"/>
  <c r="Z192" s="1"/>
  <c r="K192"/>
  <c r="AI192" s="1"/>
  <c r="M192"/>
  <c r="AA192" s="1"/>
  <c r="O192"/>
  <c r="Q192"/>
  <c r="U192"/>
  <c r="AF192" s="1"/>
  <c r="Y192"/>
  <c r="AB192"/>
  <c r="AC192"/>
  <c r="AD192"/>
  <c r="AE192"/>
  <c r="AG192"/>
  <c r="AH192"/>
  <c r="G187"/>
  <c r="H187" s="1"/>
  <c r="Z187" s="1"/>
  <c r="K187"/>
  <c r="AI187" s="1"/>
  <c r="M187"/>
  <c r="AA187" s="1"/>
  <c r="O187"/>
  <c r="AB187" s="1"/>
  <c r="Q187"/>
  <c r="AC187" s="1"/>
  <c r="U187"/>
  <c r="AF187" s="1"/>
  <c r="Y187"/>
  <c r="AD187"/>
  <c r="AE187"/>
  <c r="AG187"/>
  <c r="AH187"/>
  <c r="G1014"/>
  <c r="H1014" s="1"/>
  <c r="Z1014" s="1"/>
  <c r="K1014"/>
  <c r="AI1014" s="1"/>
  <c r="M1014"/>
  <c r="AA1014" s="1"/>
  <c r="O1014"/>
  <c r="AB1014" s="1"/>
  <c r="Q1014"/>
  <c r="AC1014" s="1"/>
  <c r="U1014"/>
  <c r="Y1014"/>
  <c r="AD1014"/>
  <c r="AE1014"/>
  <c r="AF1014"/>
  <c r="AG1014"/>
  <c r="AH1014"/>
  <c r="G1015"/>
  <c r="H1015" s="1"/>
  <c r="Z1015" s="1"/>
  <c r="K1015"/>
  <c r="AI1015" s="1"/>
  <c r="M1015"/>
  <c r="AA1015" s="1"/>
  <c r="O1015"/>
  <c r="AB1015" s="1"/>
  <c r="Q1015"/>
  <c r="AC1015" s="1"/>
  <c r="U1015"/>
  <c r="Y1015"/>
  <c r="AD1015"/>
  <c r="AE1015"/>
  <c r="AF1015"/>
  <c r="AG1015"/>
  <c r="AH1015"/>
  <c r="G1016"/>
  <c r="H1016" s="1"/>
  <c r="Z1016" s="1"/>
  <c r="K1016"/>
  <c r="AI1016" s="1"/>
  <c r="M1016"/>
  <c r="AA1016" s="1"/>
  <c r="O1016"/>
  <c r="AB1016" s="1"/>
  <c r="Q1016"/>
  <c r="AC1016" s="1"/>
  <c r="U1016"/>
  <c r="AF1016" s="1"/>
  <c r="Y1016"/>
  <c r="AD1016"/>
  <c r="AE1016"/>
  <c r="AG1016"/>
  <c r="AH1016"/>
  <c r="G1031"/>
  <c r="H1031" s="1"/>
  <c r="Z1031" s="1"/>
  <c r="K1031"/>
  <c r="AI1031" s="1"/>
  <c r="M1031"/>
  <c r="AA1031" s="1"/>
  <c r="O1031"/>
  <c r="AB1031" s="1"/>
  <c r="Q1031"/>
  <c r="AC1031" s="1"/>
  <c r="U1031"/>
  <c r="AF1031" s="1"/>
  <c r="Y1031"/>
  <c r="AD1031"/>
  <c r="AE1031"/>
  <c r="AG1031"/>
  <c r="AH1031"/>
  <c r="G1032"/>
  <c r="H1032" s="1"/>
  <c r="Z1032" s="1"/>
  <c r="K1032"/>
  <c r="AI1032" s="1"/>
  <c r="M1032"/>
  <c r="AA1032" s="1"/>
  <c r="O1032"/>
  <c r="AB1032" s="1"/>
  <c r="Q1032"/>
  <c r="AC1032" s="1"/>
  <c r="U1032"/>
  <c r="AF1032" s="1"/>
  <c r="Y1032"/>
  <c r="AD1032"/>
  <c r="AE1032"/>
  <c r="AG1032"/>
  <c r="AH1032"/>
  <c r="G180"/>
  <c r="H180" s="1"/>
  <c r="Z180" s="1"/>
  <c r="K180"/>
  <c r="AI180" s="1"/>
  <c r="M180"/>
  <c r="AA180" s="1"/>
  <c r="O180"/>
  <c r="AB180" s="1"/>
  <c r="Q180"/>
  <c r="AC180" s="1"/>
  <c r="U180"/>
  <c r="AF180" s="1"/>
  <c r="Y180"/>
  <c r="AD180"/>
  <c r="AE180"/>
  <c r="AG180"/>
  <c r="AH180"/>
  <c r="G186"/>
  <c r="H186" s="1"/>
  <c r="Z186" s="1"/>
  <c r="K186"/>
  <c r="AI186" s="1"/>
  <c r="M186"/>
  <c r="AA186" s="1"/>
  <c r="O186"/>
  <c r="AB186" s="1"/>
  <c r="Q186"/>
  <c r="AC186" s="1"/>
  <c r="U186"/>
  <c r="AF186" s="1"/>
  <c r="Y186"/>
  <c r="AD186"/>
  <c r="AE186"/>
  <c r="AG186"/>
  <c r="AH186"/>
  <c r="G1022"/>
  <c r="H1022" s="1"/>
  <c r="Z1022" s="1"/>
  <c r="K1022"/>
  <c r="AI1022" s="1"/>
  <c r="M1022"/>
  <c r="AA1022" s="1"/>
  <c r="O1022"/>
  <c r="AB1022" s="1"/>
  <c r="Q1022"/>
  <c r="AC1022" s="1"/>
  <c r="U1022"/>
  <c r="AF1022" s="1"/>
  <c r="Y1022"/>
  <c r="AD1022"/>
  <c r="AE1022"/>
  <c r="AG1022"/>
  <c r="AH1022"/>
  <c r="G179"/>
  <c r="H179" s="1"/>
  <c r="Z179" s="1"/>
  <c r="K179"/>
  <c r="AI179" s="1"/>
  <c r="M179"/>
  <c r="AA179" s="1"/>
  <c r="O179"/>
  <c r="AB179" s="1"/>
  <c r="Q179"/>
  <c r="AC179" s="1"/>
  <c r="U179"/>
  <c r="Y179"/>
  <c r="AD179"/>
  <c r="AE179"/>
  <c r="AF179"/>
  <c r="AG179"/>
  <c r="AH179"/>
  <c r="G1011"/>
  <c r="H1011" s="1"/>
  <c r="Z1011" s="1"/>
  <c r="K1011"/>
  <c r="AI1011" s="1"/>
  <c r="M1011"/>
  <c r="AA1011" s="1"/>
  <c r="O1011"/>
  <c r="AB1011" s="1"/>
  <c r="Q1011"/>
  <c r="AC1011" s="1"/>
  <c r="U1011"/>
  <c r="AF1011" s="1"/>
  <c r="Y1011"/>
  <c r="AD1011"/>
  <c r="AE1011"/>
  <c r="AG1011"/>
  <c r="AH1011"/>
  <c r="G1017"/>
  <c r="H1017" s="1"/>
  <c r="Z1017" s="1"/>
  <c r="M1017"/>
  <c r="AA1017" s="1"/>
  <c r="O1017"/>
  <c r="AB1017" s="1"/>
  <c r="Q1017"/>
  <c r="AC1017" s="1"/>
  <c r="U1017"/>
  <c r="AF1017" s="1"/>
  <c r="Y1017"/>
  <c r="AD1017"/>
  <c r="AE1017"/>
  <c r="AG1017"/>
  <c r="AH1017"/>
  <c r="AI1017"/>
  <c r="G184"/>
  <c r="H184" s="1"/>
  <c r="Z184" s="1"/>
  <c r="M184"/>
  <c r="AA184" s="1"/>
  <c r="O184"/>
  <c r="AB184" s="1"/>
  <c r="Q184"/>
  <c r="AC184" s="1"/>
  <c r="U184"/>
  <c r="AF184" s="1"/>
  <c r="Y184"/>
  <c r="AD184"/>
  <c r="AE184"/>
  <c r="AG184"/>
  <c r="AH184"/>
  <c r="AI184"/>
  <c r="G1023"/>
  <c r="H1023" s="1"/>
  <c r="Z1023" s="1"/>
  <c r="M1023"/>
  <c r="AA1023" s="1"/>
  <c r="O1023"/>
  <c r="AB1023" s="1"/>
  <c r="Q1023"/>
  <c r="AC1023" s="1"/>
  <c r="U1023"/>
  <c r="AF1023" s="1"/>
  <c r="Y1023"/>
  <c r="AD1023"/>
  <c r="AE1023"/>
  <c r="AG1023"/>
  <c r="AH1023"/>
  <c r="AI1023"/>
  <c r="G1035"/>
  <c r="H1035" s="1"/>
  <c r="Z1035" s="1"/>
  <c r="K1035"/>
  <c r="AI1035" s="1"/>
  <c r="M1035"/>
  <c r="AA1035" s="1"/>
  <c r="O1035"/>
  <c r="AB1035" s="1"/>
  <c r="Q1035"/>
  <c r="AC1035" s="1"/>
  <c r="U1035"/>
  <c r="AF1035" s="1"/>
  <c r="Y1035"/>
  <c r="AD1035"/>
  <c r="AE1035"/>
  <c r="AG1035"/>
  <c r="AH1035"/>
  <c r="G1024"/>
  <c r="H1024" s="1"/>
  <c r="Z1024" s="1"/>
  <c r="M1024"/>
  <c r="AA1024" s="1"/>
  <c r="O1024"/>
  <c r="AB1024" s="1"/>
  <c r="Q1024"/>
  <c r="AC1024" s="1"/>
  <c r="U1024"/>
  <c r="AF1024" s="1"/>
  <c r="Y1024"/>
  <c r="AD1024"/>
  <c r="AE1024"/>
  <c r="AG1024"/>
  <c r="AH1024"/>
  <c r="AI1024"/>
  <c r="G1025"/>
  <c r="H1025" s="1"/>
  <c r="Z1025" s="1"/>
  <c r="M1025"/>
  <c r="AA1025" s="1"/>
  <c r="O1025"/>
  <c r="AB1025" s="1"/>
  <c r="Q1025"/>
  <c r="AC1025" s="1"/>
  <c r="U1025"/>
  <c r="AF1025" s="1"/>
  <c r="Y1025"/>
  <c r="AD1025"/>
  <c r="AE1025"/>
  <c r="AG1025"/>
  <c r="AH1025"/>
  <c r="AI1025"/>
  <c r="G188"/>
  <c r="H188" s="1"/>
  <c r="Z188" s="1"/>
  <c r="M188"/>
  <c r="AA188" s="1"/>
  <c r="O188"/>
  <c r="AB188" s="1"/>
  <c r="Q188"/>
  <c r="AC188" s="1"/>
  <c r="U188"/>
  <c r="AF188" s="1"/>
  <c r="Y188"/>
  <c r="AD188"/>
  <c r="AE188"/>
  <c r="AG188"/>
  <c r="AH188"/>
  <c r="AI188"/>
  <c r="G1026"/>
  <c r="H1026" s="1"/>
  <c r="Z1026" s="1"/>
  <c r="K1026"/>
  <c r="AI1026" s="1"/>
  <c r="M1026"/>
  <c r="AA1026" s="1"/>
  <c r="O1026"/>
  <c r="AB1026" s="1"/>
  <c r="Q1026"/>
  <c r="AC1026" s="1"/>
  <c r="U1026"/>
  <c r="AF1026" s="1"/>
  <c r="Y1026"/>
  <c r="AD1026"/>
  <c r="AE1026"/>
  <c r="AG1026"/>
  <c r="AH1026"/>
  <c r="G190"/>
  <c r="H190" s="1"/>
  <c r="Z190" s="1"/>
  <c r="K190"/>
  <c r="AI190" s="1"/>
  <c r="M190"/>
  <c r="AA190" s="1"/>
  <c r="O190"/>
  <c r="AB190" s="1"/>
  <c r="Q190"/>
  <c r="AC190" s="1"/>
  <c r="U190"/>
  <c r="AF190" s="1"/>
  <c r="Y190"/>
  <c r="AD190"/>
  <c r="AE190"/>
  <c r="AG190"/>
  <c r="AH190"/>
  <c r="G1030"/>
  <c r="H1030" s="1"/>
  <c r="Z1030" s="1"/>
  <c r="M1030"/>
  <c r="AA1030" s="1"/>
  <c r="O1030"/>
  <c r="Q1030"/>
  <c r="AC1030" s="1"/>
  <c r="U1030"/>
  <c r="AF1030" s="1"/>
  <c r="Y1030"/>
  <c r="AB1030"/>
  <c r="AD1030"/>
  <c r="AE1030"/>
  <c r="AG1030"/>
  <c r="AH1030"/>
  <c r="AI1030"/>
  <c r="G191"/>
  <c r="H191" s="1"/>
  <c r="Z191" s="1"/>
  <c r="K191"/>
  <c r="AI191" s="1"/>
  <c r="M191"/>
  <c r="AA191" s="1"/>
  <c r="O191"/>
  <c r="AB191" s="1"/>
  <c r="Q191"/>
  <c r="AC191" s="1"/>
  <c r="U191"/>
  <c r="AF191" s="1"/>
  <c r="Y191"/>
  <c r="AD191"/>
  <c r="AE191"/>
  <c r="AG191"/>
  <c r="AH191"/>
  <c r="G1033"/>
  <c r="H1033" s="1"/>
  <c r="Z1033" s="1"/>
  <c r="M1033"/>
  <c r="AA1033" s="1"/>
  <c r="O1033"/>
  <c r="AB1033" s="1"/>
  <c r="Q1033"/>
  <c r="AC1033" s="1"/>
  <c r="U1033"/>
  <c r="Y1033"/>
  <c r="AD1033"/>
  <c r="AE1033"/>
  <c r="AF1033"/>
  <c r="AG1033"/>
  <c r="AH1033"/>
  <c r="AI1033"/>
  <c r="G1034"/>
  <c r="H1034" s="1"/>
  <c r="Z1034" s="1"/>
  <c r="M1034"/>
  <c r="AA1034" s="1"/>
  <c r="O1034"/>
  <c r="AB1034" s="1"/>
  <c r="Q1034"/>
  <c r="AC1034" s="1"/>
  <c r="U1034"/>
  <c r="AF1034" s="1"/>
  <c r="Y1034"/>
  <c r="AD1034"/>
  <c r="AE1034"/>
  <c r="AG1034"/>
  <c r="AH1034"/>
  <c r="AI1034"/>
  <c r="G1036"/>
  <c r="H1036" s="1"/>
  <c r="Z1036" s="1"/>
  <c r="K1036"/>
  <c r="AI1036" s="1"/>
  <c r="M1036"/>
  <c r="AA1036" s="1"/>
  <c r="O1036"/>
  <c r="AB1036" s="1"/>
  <c r="Q1036"/>
  <c r="AC1036" s="1"/>
  <c r="U1036"/>
  <c r="AF1036" s="1"/>
  <c r="Y1036"/>
  <c r="AD1036"/>
  <c r="AE1036"/>
  <c r="AG1036"/>
  <c r="AH1036"/>
  <c r="G193"/>
  <c r="H193" s="1"/>
  <c r="Z193" s="1"/>
  <c r="K193"/>
  <c r="AI193" s="1"/>
  <c r="M193"/>
  <c r="AA193" s="1"/>
  <c r="O193"/>
  <c r="AB193" s="1"/>
  <c r="Q193"/>
  <c r="AC193" s="1"/>
  <c r="U193"/>
  <c r="AF193" s="1"/>
  <c r="Y193"/>
  <c r="AD193"/>
  <c r="AE193"/>
  <c r="AG193"/>
  <c r="AH193"/>
  <c r="AJ306" l="1"/>
  <c r="AJ614"/>
  <c r="AJ153"/>
  <c r="AJ951"/>
  <c r="AJ405"/>
  <c r="AJ159"/>
  <c r="AJ686"/>
  <c r="AJ529"/>
  <c r="AJ352"/>
  <c r="AJ896"/>
  <c r="AJ515"/>
  <c r="AJ351"/>
  <c r="AJ334"/>
  <c r="AJ328"/>
  <c r="AJ946"/>
  <c r="AJ313"/>
  <c r="AJ656"/>
  <c r="AJ587"/>
  <c r="AJ22"/>
  <c r="AJ57"/>
  <c r="AJ432"/>
  <c r="AJ404"/>
  <c r="AJ86"/>
  <c r="AJ311"/>
  <c r="AJ987"/>
  <c r="AJ983"/>
  <c r="AJ162"/>
  <c r="AJ495"/>
  <c r="AJ409"/>
  <c r="AJ184"/>
  <c r="AJ1017"/>
  <c r="AJ996"/>
  <c r="AJ888"/>
  <c r="AJ907"/>
  <c r="AJ933"/>
  <c r="AJ693"/>
  <c r="AJ516"/>
  <c r="AJ662"/>
  <c r="AJ936"/>
  <c r="AJ643"/>
  <c r="AJ1033"/>
  <c r="AJ163"/>
  <c r="AJ958"/>
  <c r="AJ964"/>
  <c r="AJ982"/>
  <c r="AJ706"/>
  <c r="AJ765"/>
  <c r="AJ509"/>
  <c r="AJ592"/>
  <c r="AJ576"/>
  <c r="AJ142"/>
  <c r="AJ899"/>
  <c r="AJ791"/>
  <c r="AJ650"/>
  <c r="AJ642"/>
  <c r="AJ534"/>
  <c r="AJ533"/>
  <c r="AJ590"/>
  <c r="AJ384"/>
  <c r="AJ428"/>
  <c r="AJ401"/>
  <c r="AJ389"/>
  <c r="AJ1032"/>
  <c r="AJ1029"/>
  <c r="AJ1027"/>
  <c r="AJ183"/>
  <c r="AJ185"/>
  <c r="AJ178"/>
  <c r="AJ931"/>
  <c r="AJ160"/>
  <c r="AJ959"/>
  <c r="AJ995"/>
  <c r="AJ970"/>
  <c r="AJ921"/>
  <c r="AJ874"/>
  <c r="AJ835"/>
  <c r="AJ810"/>
  <c r="AJ770"/>
  <c r="AJ771"/>
  <c r="AJ91"/>
  <c r="AJ694"/>
  <c r="AJ66"/>
  <c r="AJ805"/>
  <c r="AJ726"/>
  <c r="AJ74"/>
  <c r="AJ712"/>
  <c r="AJ30"/>
  <c r="AJ519"/>
  <c r="AJ544"/>
  <c r="AJ538"/>
  <c r="AJ630"/>
  <c r="AJ629"/>
  <c r="AJ641"/>
  <c r="AJ594"/>
  <c r="AJ591"/>
  <c r="AJ615"/>
  <c r="AJ369"/>
  <c r="AJ477"/>
  <c r="AJ484"/>
  <c r="AJ383"/>
  <c r="AJ407"/>
  <c r="AJ431"/>
  <c r="AJ23"/>
  <c r="AJ480"/>
  <c r="AJ332"/>
  <c r="AJ261"/>
  <c r="AJ232"/>
  <c r="AJ141"/>
  <c r="AJ111"/>
  <c r="AJ892"/>
  <c r="AJ96"/>
  <c r="AJ498"/>
  <c r="AJ607"/>
  <c r="AJ41"/>
  <c r="AJ570"/>
  <c r="AJ395"/>
  <c r="AJ441"/>
  <c r="AJ231"/>
  <c r="AJ198"/>
  <c r="AJ1008"/>
  <c r="AJ1003"/>
  <c r="AJ175"/>
  <c r="AJ976"/>
  <c r="AJ962"/>
  <c r="AJ998"/>
  <c r="AJ166"/>
  <c r="AJ914"/>
  <c r="AJ830"/>
  <c r="AJ740"/>
  <c r="AJ695"/>
  <c r="AJ763"/>
  <c r="AJ762"/>
  <c r="AJ728"/>
  <c r="AJ752"/>
  <c r="AJ817"/>
  <c r="AJ802"/>
  <c r="AJ745"/>
  <c r="AJ812"/>
  <c r="AJ732"/>
  <c r="AJ729"/>
  <c r="AJ714"/>
  <c r="AJ58"/>
  <c r="AJ649"/>
  <c r="AJ28"/>
  <c r="AJ501"/>
  <c r="AJ48"/>
  <c r="AJ619"/>
  <c r="AJ55"/>
  <c r="AJ349"/>
  <c r="AJ346"/>
  <c r="AJ374"/>
  <c r="AJ365"/>
  <c r="AJ5"/>
  <c r="AJ278"/>
  <c r="AJ271"/>
  <c r="AJ309"/>
  <c r="AJ224"/>
  <c r="AJ209"/>
  <c r="AJ215"/>
  <c r="AJ217"/>
  <c r="AJ164"/>
  <c r="AJ952"/>
  <c r="AJ152"/>
  <c r="AJ948"/>
  <c r="AJ158"/>
  <c r="AJ173"/>
  <c r="AJ978"/>
  <c r="AJ999"/>
  <c r="AJ146"/>
  <c r="AJ130"/>
  <c r="AJ873"/>
  <c r="AJ828"/>
  <c r="AJ132"/>
  <c r="AJ123"/>
  <c r="AJ876"/>
  <c r="AJ853"/>
  <c r="AJ92"/>
  <c r="AJ780"/>
  <c r="AJ667"/>
  <c r="AJ787"/>
  <c r="AJ99"/>
  <c r="AJ684"/>
  <c r="AJ690"/>
  <c r="AJ671"/>
  <c r="AJ93"/>
  <c r="AJ734"/>
  <c r="AJ747"/>
  <c r="AJ766"/>
  <c r="AJ715"/>
  <c r="AJ646"/>
  <c r="AJ645"/>
  <c r="AJ635"/>
  <c r="AJ634"/>
  <c r="AJ526"/>
  <c r="AJ525"/>
  <c r="AJ510"/>
  <c r="AJ25"/>
  <c r="AJ50"/>
  <c r="AJ43"/>
  <c r="AJ583"/>
  <c r="AJ574"/>
  <c r="AJ550"/>
  <c r="AJ547"/>
  <c r="AJ466"/>
  <c r="AJ459"/>
  <c r="AJ379"/>
  <c r="AJ373"/>
  <c r="AJ372"/>
  <c r="AJ281"/>
  <c r="AJ264"/>
  <c r="AJ460"/>
  <c r="AJ24"/>
  <c r="AJ357"/>
  <c r="AJ410"/>
  <c r="AJ406"/>
  <c r="AJ481"/>
  <c r="AJ331"/>
  <c r="AJ295"/>
  <c r="AJ284"/>
  <c r="AJ254"/>
  <c r="AJ211"/>
  <c r="AJ846"/>
  <c r="AJ842"/>
  <c r="AJ851"/>
  <c r="AJ836"/>
  <c r="AJ934"/>
  <c r="AJ872"/>
  <c r="AJ834"/>
  <c r="AJ149"/>
  <c r="AJ941"/>
  <c r="AJ827"/>
  <c r="AJ109"/>
  <c r="AJ128"/>
  <c r="AJ905"/>
  <c r="AJ894"/>
  <c r="AJ893"/>
  <c r="AJ890"/>
  <c r="AJ880"/>
  <c r="AJ920"/>
  <c r="AJ868"/>
  <c r="AJ122"/>
  <c r="AJ120"/>
  <c r="AJ945"/>
  <c r="AJ862"/>
  <c r="AJ117"/>
  <c r="AJ151"/>
  <c r="AJ134"/>
  <c r="AJ112"/>
  <c r="AJ852"/>
  <c r="AJ795"/>
  <c r="AJ758"/>
  <c r="AJ679"/>
  <c r="AJ789"/>
  <c r="AJ80"/>
  <c r="AJ704"/>
  <c r="AJ669"/>
  <c r="AJ815"/>
  <c r="AJ819"/>
  <c r="AJ98"/>
  <c r="AJ806"/>
  <c r="AJ754"/>
  <c r="AJ77"/>
  <c r="AJ774"/>
  <c r="AJ764"/>
  <c r="AJ750"/>
  <c r="AJ78"/>
  <c r="AJ783"/>
  <c r="AJ781"/>
  <c r="AJ103"/>
  <c r="AJ90"/>
  <c r="AJ719"/>
  <c r="AJ70"/>
  <c r="AJ622"/>
  <c r="AJ621"/>
  <c r="AJ537"/>
  <c r="AJ536"/>
  <c r="AJ522"/>
  <c r="AJ521"/>
  <c r="AJ508"/>
  <c r="AJ49"/>
  <c r="AJ589"/>
  <c r="AJ575"/>
  <c r="AJ560"/>
  <c r="AJ554"/>
  <c r="AJ33"/>
  <c r="AJ551"/>
  <c r="AJ474"/>
  <c r="AJ393"/>
  <c r="AJ343"/>
  <c r="AJ467"/>
  <c r="AJ483"/>
  <c r="AJ451"/>
  <c r="AJ492"/>
  <c r="AJ12"/>
  <c r="AJ341"/>
  <c r="AJ263"/>
  <c r="AJ262"/>
  <c r="AJ330"/>
  <c r="AJ255"/>
  <c r="AJ297"/>
  <c r="AJ288"/>
  <c r="AJ252"/>
  <c r="AJ214"/>
  <c r="AJ571"/>
  <c r="AJ546"/>
  <c r="AJ541"/>
  <c r="AJ518"/>
  <c r="AJ503"/>
  <c r="AJ496"/>
  <c r="AJ19"/>
  <c r="AJ458"/>
  <c r="AJ476"/>
  <c r="AJ353"/>
  <c r="AJ446"/>
  <c r="AJ433"/>
  <c r="AJ440"/>
  <c r="AJ429"/>
  <c r="AJ424"/>
  <c r="AJ444"/>
  <c r="AJ375"/>
  <c r="AJ490"/>
  <c r="AJ363"/>
  <c r="AJ319"/>
  <c r="AJ275"/>
  <c r="AJ307"/>
  <c r="AJ291"/>
  <c r="AJ293"/>
  <c r="AJ233"/>
  <c r="AJ241"/>
  <c r="AJ203"/>
  <c r="AJ559"/>
  <c r="AJ17"/>
  <c r="AJ378"/>
  <c r="AJ355"/>
  <c r="AJ347"/>
  <c r="AJ457"/>
  <c r="AJ358"/>
  <c r="AJ391"/>
  <c r="AJ489"/>
  <c r="AJ420"/>
  <c r="AJ416"/>
  <c r="AJ399"/>
  <c r="AJ486"/>
  <c r="AJ442"/>
  <c r="AJ342"/>
  <c r="AJ317"/>
  <c r="AJ305"/>
  <c r="AJ301"/>
  <c r="AJ290"/>
  <c r="AJ285"/>
  <c r="AJ283"/>
  <c r="AJ282"/>
  <c r="AJ239"/>
  <c r="AJ226"/>
  <c r="AJ197"/>
  <c r="AJ193"/>
  <c r="AJ1011"/>
  <c r="AJ1016"/>
  <c r="AJ991"/>
  <c r="AJ170"/>
  <c r="AJ963"/>
  <c r="AJ155"/>
  <c r="AJ167"/>
  <c r="AJ924"/>
  <c r="AJ144"/>
  <c r="AJ897"/>
  <c r="AJ900"/>
  <c r="AJ867"/>
  <c r="AJ910"/>
  <c r="AJ744"/>
  <c r="AJ800"/>
  <c r="AJ1030"/>
  <c r="AJ188"/>
  <c r="AJ1024"/>
  <c r="AJ180"/>
  <c r="AJ1012"/>
  <c r="AJ181"/>
  <c r="AJ177"/>
  <c r="AJ1004"/>
  <c r="AJ176"/>
  <c r="AJ992"/>
  <c r="AJ977"/>
  <c r="AJ974"/>
  <c r="AJ973"/>
  <c r="AJ953"/>
  <c r="AJ949"/>
  <c r="AJ997"/>
  <c r="AJ1007"/>
  <c r="AJ1009"/>
  <c r="AJ993"/>
  <c r="AJ172"/>
  <c r="AJ981"/>
  <c r="AJ171"/>
  <c r="AJ984"/>
  <c r="AJ168"/>
  <c r="AJ989"/>
  <c r="AJ966"/>
  <c r="AJ927"/>
  <c r="AJ129"/>
  <c r="AJ889"/>
  <c r="AJ923"/>
  <c r="AJ922"/>
  <c r="AJ947"/>
  <c r="AJ926"/>
  <c r="AJ925"/>
  <c r="AJ915"/>
  <c r="AJ908"/>
  <c r="AJ911"/>
  <c r="AJ137"/>
  <c r="AJ898"/>
  <c r="AJ885"/>
  <c r="AJ127"/>
  <c r="AJ845"/>
  <c r="AJ869"/>
  <c r="AJ118"/>
  <c r="AJ854"/>
  <c r="AJ844"/>
  <c r="AJ944"/>
  <c r="AJ942"/>
  <c r="AJ937"/>
  <c r="AJ891"/>
  <c r="AJ882"/>
  <c r="AJ866"/>
  <c r="AJ850"/>
  <c r="AJ110"/>
  <c r="AJ135"/>
  <c r="AJ799"/>
  <c r="AJ798"/>
  <c r="AJ796"/>
  <c r="AJ87"/>
  <c r="AJ61"/>
  <c r="AJ678"/>
  <c r="AJ677"/>
  <c r="AJ675"/>
  <c r="AJ672"/>
  <c r="AJ779"/>
  <c r="AJ702"/>
  <c r="AJ701"/>
  <c r="AJ699"/>
  <c r="AJ698"/>
  <c r="AJ670"/>
  <c r="AJ818"/>
  <c r="AJ105"/>
  <c r="AJ814"/>
  <c r="AJ801"/>
  <c r="AJ793"/>
  <c r="AJ710"/>
  <c r="AJ772"/>
  <c r="AJ707"/>
  <c r="AJ88"/>
  <c r="AJ64"/>
  <c r="AJ558"/>
  <c r="AJ757"/>
  <c r="AJ742"/>
  <c r="AJ760"/>
  <c r="AJ723"/>
  <c r="AJ84"/>
  <c r="AJ803"/>
  <c r="AJ692"/>
  <c r="AJ73"/>
  <c r="AJ62"/>
  <c r="AJ191"/>
  <c r="AJ1022"/>
  <c r="AJ187"/>
  <c r="AJ986"/>
  <c r="AJ150"/>
  <c r="AJ918"/>
  <c r="AJ860"/>
  <c r="AJ856"/>
  <c r="AJ1036"/>
  <c r="AJ1034"/>
  <c r="AJ179"/>
  <c r="AJ186"/>
  <c r="AJ1031"/>
  <c r="AJ1014"/>
  <c r="AJ192"/>
  <c r="AJ1028"/>
  <c r="AJ1021"/>
  <c r="AJ1019"/>
  <c r="AJ1018"/>
  <c r="AJ182"/>
  <c r="AJ1006"/>
  <c r="AJ1005"/>
  <c r="AJ988"/>
  <c r="AJ174"/>
  <c r="AJ985"/>
  <c r="AJ969"/>
  <c r="AJ154"/>
  <c r="AJ957"/>
  <c r="AJ950"/>
  <c r="AJ1001"/>
  <c r="AJ1000"/>
  <c r="AJ961"/>
  <c r="AJ157"/>
  <c r="AJ156"/>
  <c r="AJ994"/>
  <c r="AJ975"/>
  <c r="AJ165"/>
  <c r="AJ971"/>
  <c r="AJ169"/>
  <c r="AJ972"/>
  <c r="AJ990"/>
  <c r="AJ139"/>
  <c r="AJ968"/>
  <c r="AJ967"/>
  <c r="AJ960"/>
  <c r="AJ928"/>
  <c r="AJ822"/>
  <c r="AJ145"/>
  <c r="AJ138"/>
  <c r="AJ133"/>
  <c r="AJ125"/>
  <c r="AJ843"/>
  <c r="AJ840"/>
  <c r="AJ838"/>
  <c r="AJ824"/>
  <c r="AJ831"/>
  <c r="AJ906"/>
  <c r="AJ938"/>
  <c r="AJ902"/>
  <c r="AJ837"/>
  <c r="AJ919"/>
  <c r="AJ115"/>
  <c r="AJ855"/>
  <c r="AJ101"/>
  <c r="AJ100"/>
  <c r="AJ676"/>
  <c r="AJ59"/>
  <c r="AJ696"/>
  <c r="AJ792"/>
  <c r="AJ809"/>
  <c r="AJ687"/>
  <c r="AJ741"/>
  <c r="AJ682"/>
  <c r="AJ776"/>
  <c r="AJ1026"/>
  <c r="AJ1020"/>
  <c r="AJ161"/>
  <c r="AJ979"/>
  <c r="AJ849"/>
  <c r="AJ832"/>
  <c r="AJ825"/>
  <c r="AJ140"/>
  <c r="AJ67"/>
  <c r="AJ673"/>
  <c r="AJ190"/>
  <c r="AJ1025"/>
  <c r="AJ1035"/>
  <c r="AJ1023"/>
  <c r="AJ1015"/>
  <c r="AJ189"/>
  <c r="AJ1013"/>
  <c r="AJ1002"/>
  <c r="AJ980"/>
  <c r="AJ965"/>
  <c r="AJ1010"/>
  <c r="AJ956"/>
  <c r="AJ955"/>
  <c r="AJ954"/>
  <c r="AJ930"/>
  <c r="AJ929"/>
  <c r="AJ147"/>
  <c r="AJ887"/>
  <c r="AJ886"/>
  <c r="AJ823"/>
  <c r="AJ916"/>
  <c r="AJ913"/>
  <c r="AJ912"/>
  <c r="AJ871"/>
  <c r="AJ848"/>
  <c r="AJ847"/>
  <c r="AJ859"/>
  <c r="AJ821"/>
  <c r="AJ940"/>
  <c r="AJ107"/>
  <c r="AJ904"/>
  <c r="AJ901"/>
  <c r="AJ864"/>
  <c r="AJ879"/>
  <c r="AJ148"/>
  <c r="AJ917"/>
  <c r="AJ119"/>
  <c r="AJ114"/>
  <c r="AJ865"/>
  <c r="AJ777"/>
  <c r="AJ759"/>
  <c r="AJ786"/>
  <c r="AJ751"/>
  <c r="AJ785"/>
  <c r="AJ685"/>
  <c r="AJ689"/>
  <c r="AJ95"/>
  <c r="AJ94"/>
  <c r="AJ632"/>
  <c r="AJ756"/>
  <c r="AJ76"/>
  <c r="AJ82"/>
  <c r="AJ89"/>
  <c r="AJ69"/>
  <c r="AJ826"/>
  <c r="AJ131"/>
  <c r="AJ106"/>
  <c r="AJ124"/>
  <c r="AJ60"/>
  <c r="AJ807"/>
  <c r="AJ778"/>
  <c r="AJ79"/>
  <c r="AJ775"/>
  <c r="AJ724"/>
  <c r="AJ722"/>
  <c r="AJ602"/>
  <c r="AJ540"/>
  <c r="AJ640"/>
  <c r="AJ601"/>
  <c r="AJ582"/>
  <c r="AJ44"/>
  <c r="AJ579"/>
  <c r="AJ517"/>
  <c r="AJ618"/>
  <c r="AJ471"/>
  <c r="AJ398"/>
  <c r="AJ397"/>
  <c r="AJ248"/>
  <c r="AJ247"/>
  <c r="AJ220"/>
  <c r="AJ932"/>
  <c r="AJ829"/>
  <c r="AJ895"/>
  <c r="AJ878"/>
  <c r="AJ143"/>
  <c r="AJ113"/>
  <c r="AJ680"/>
  <c r="AJ705"/>
  <c r="AJ104"/>
  <c r="AJ683"/>
  <c r="AJ97"/>
  <c r="AJ755"/>
  <c r="AJ85"/>
  <c r="AJ83"/>
  <c r="AJ736"/>
  <c r="AJ720"/>
  <c r="AJ804"/>
  <c r="AJ784"/>
  <c r="AJ749"/>
  <c r="AJ746"/>
  <c r="AJ725"/>
  <c r="AJ811"/>
  <c r="AJ768"/>
  <c r="AJ733"/>
  <c r="AJ730"/>
  <c r="AJ71"/>
  <c r="AJ717"/>
  <c r="AJ68"/>
  <c r="AJ711"/>
  <c r="AJ497"/>
  <c r="AJ56"/>
  <c r="AJ657"/>
  <c r="AJ539"/>
  <c r="AJ505"/>
  <c r="AJ665"/>
  <c r="AJ663"/>
  <c r="AJ46"/>
  <c r="AJ638"/>
  <c r="AJ610"/>
  <c r="AJ39"/>
  <c r="AJ596"/>
  <c r="AJ605"/>
  <c r="AJ15"/>
  <c r="AJ577"/>
  <c r="AJ567"/>
  <c r="AJ564"/>
  <c r="AJ578"/>
  <c r="AJ36"/>
  <c r="AJ51"/>
  <c r="AJ613"/>
  <c r="AJ450"/>
  <c r="AJ414"/>
  <c r="AJ833"/>
  <c r="AJ861"/>
  <c r="AJ875"/>
  <c r="AJ884"/>
  <c r="AJ877"/>
  <c r="AJ108"/>
  <c r="AJ820"/>
  <c r="AJ939"/>
  <c r="AJ903"/>
  <c r="AJ858"/>
  <c r="AJ935"/>
  <c r="AJ857"/>
  <c r="AJ794"/>
  <c r="AJ788"/>
  <c r="AJ668"/>
  <c r="AJ691"/>
  <c r="AJ688"/>
  <c r="AJ65"/>
  <c r="AJ709"/>
  <c r="AJ63"/>
  <c r="AJ739"/>
  <c r="AJ75"/>
  <c r="AJ703"/>
  <c r="AJ761"/>
  <c r="AJ681"/>
  <c r="AJ81"/>
  <c r="AJ651"/>
  <c r="AJ648"/>
  <c r="AJ647"/>
  <c r="AJ624"/>
  <c r="AJ623"/>
  <c r="AJ600"/>
  <c r="AJ599"/>
  <c r="AJ500"/>
  <c r="AJ27"/>
  <c r="AJ637"/>
  <c r="AJ636"/>
  <c r="AJ581"/>
  <c r="AJ580"/>
  <c r="AJ535"/>
  <c r="AJ31"/>
  <c r="AJ531"/>
  <c r="AJ530"/>
  <c r="AJ528"/>
  <c r="AJ527"/>
  <c r="AJ524"/>
  <c r="AJ523"/>
  <c r="AJ520"/>
  <c r="AJ20"/>
  <c r="AJ511"/>
  <c r="AJ506"/>
  <c r="AJ504"/>
  <c r="AJ337"/>
  <c r="AJ664"/>
  <c r="AJ633"/>
  <c r="AJ598"/>
  <c r="AJ611"/>
  <c r="AJ609"/>
  <c r="AJ493"/>
  <c r="AJ556"/>
  <c r="AJ543"/>
  <c r="AJ32"/>
  <c r="AJ654"/>
  <c r="AJ585"/>
  <c r="AJ14"/>
  <c r="AJ561"/>
  <c r="AJ412"/>
  <c r="AJ121"/>
  <c r="AJ909"/>
  <c r="AJ700"/>
  <c r="AJ790"/>
  <c r="AJ721"/>
  <c r="AJ126"/>
  <c r="AJ870"/>
  <c r="AJ863"/>
  <c r="AJ116"/>
  <c r="AJ841"/>
  <c r="AJ839"/>
  <c r="AJ943"/>
  <c r="AJ881"/>
  <c r="AJ883"/>
  <c r="AJ737"/>
  <c r="AJ136"/>
  <c r="AJ797"/>
  <c r="AJ674"/>
  <c r="AJ697"/>
  <c r="AJ743"/>
  <c r="AJ808"/>
  <c r="AJ708"/>
  <c r="AJ773"/>
  <c r="AJ753"/>
  <c r="AJ738"/>
  <c r="AJ735"/>
  <c r="AJ816"/>
  <c r="AJ102"/>
  <c r="AJ782"/>
  <c r="AJ748"/>
  <c r="AJ727"/>
  <c r="AJ813"/>
  <c r="AJ769"/>
  <c r="AJ767"/>
  <c r="AJ731"/>
  <c r="AJ72"/>
  <c r="AJ718"/>
  <c r="AJ716"/>
  <c r="AJ713"/>
  <c r="AJ666"/>
  <c r="AJ514"/>
  <c r="AJ512"/>
  <c r="AJ658"/>
  <c r="AJ603"/>
  <c r="AJ644"/>
  <c r="AJ631"/>
  <c r="AJ626"/>
  <c r="AJ625"/>
  <c r="AJ620"/>
  <c r="AJ608"/>
  <c r="AJ593"/>
  <c r="AJ565"/>
  <c r="AJ52"/>
  <c r="AJ653"/>
  <c r="AJ584"/>
  <c r="AJ569"/>
  <c r="AJ54"/>
  <c r="AJ573"/>
  <c r="AJ38"/>
  <c r="AJ499"/>
  <c r="AJ604"/>
  <c r="AJ494"/>
  <c r="AJ628"/>
  <c r="AJ563"/>
  <c r="AJ53"/>
  <c r="AJ655"/>
  <c r="AJ568"/>
  <c r="AJ661"/>
  <c r="AJ572"/>
  <c r="AJ37"/>
  <c r="AJ555"/>
  <c r="AJ553"/>
  <c r="AJ549"/>
  <c r="AJ545"/>
  <c r="AJ475"/>
  <c r="AJ473"/>
  <c r="AJ340"/>
  <c r="AJ465"/>
  <c r="AJ381"/>
  <c r="AJ377"/>
  <c r="AJ371"/>
  <c r="AJ368"/>
  <c r="AJ386"/>
  <c r="AJ354"/>
  <c r="AJ485"/>
  <c r="AJ445"/>
  <c r="AJ350"/>
  <c r="AJ455"/>
  <c r="AJ452"/>
  <c r="AJ482"/>
  <c r="AJ469"/>
  <c r="AJ447"/>
  <c r="AJ10"/>
  <c r="AJ382"/>
  <c r="AJ417"/>
  <c r="AJ396"/>
  <c r="AJ359"/>
  <c r="AJ402"/>
  <c r="AJ274"/>
  <c r="AJ267"/>
  <c r="AJ315"/>
  <c r="AJ303"/>
  <c r="AJ299"/>
  <c r="AJ272"/>
  <c r="AJ659"/>
  <c r="AJ26"/>
  <c r="AJ47"/>
  <c r="AJ566"/>
  <c r="AJ542"/>
  <c r="AJ639"/>
  <c r="AJ660"/>
  <c r="AJ617"/>
  <c r="AJ562"/>
  <c r="AJ35"/>
  <c r="AJ532"/>
  <c r="AJ29"/>
  <c r="AJ502"/>
  <c r="AJ652"/>
  <c r="AJ21"/>
  <c r="AJ454"/>
  <c r="AJ453"/>
  <c r="AJ449"/>
  <c r="AJ438"/>
  <c r="AJ426"/>
  <c r="AJ422"/>
  <c r="AJ491"/>
  <c r="AJ434"/>
  <c r="AJ392"/>
  <c r="AJ367"/>
  <c r="AJ461"/>
  <c r="AJ362"/>
  <c r="AJ360"/>
  <c r="AJ488"/>
  <c r="AJ487"/>
  <c r="AJ403"/>
  <c r="AJ326"/>
  <c r="AJ3"/>
  <c r="AJ227"/>
  <c r="AJ235"/>
  <c r="AJ513"/>
  <c r="AJ507"/>
  <c r="AJ627"/>
  <c r="AJ612"/>
  <c r="AJ40"/>
  <c r="AJ597"/>
  <c r="AJ606"/>
  <c r="AJ42"/>
  <c r="AJ595"/>
  <c r="AJ557"/>
  <c r="AJ588"/>
  <c r="AJ586"/>
  <c r="AJ616"/>
  <c r="AJ45"/>
  <c r="AJ34"/>
  <c r="AJ552"/>
  <c r="AJ548"/>
  <c r="AJ18"/>
  <c r="AJ472"/>
  <c r="AJ468"/>
  <c r="AJ464"/>
  <c r="AJ380"/>
  <c r="AJ376"/>
  <c r="AJ370"/>
  <c r="AJ338"/>
  <c r="AJ385"/>
  <c r="AJ439"/>
  <c r="AJ436"/>
  <c r="AJ425"/>
  <c r="AJ423"/>
  <c r="AJ400"/>
  <c r="AJ470"/>
  <c r="AJ463"/>
  <c r="AJ9"/>
  <c r="AJ479"/>
  <c r="AJ462"/>
  <c r="AJ418"/>
  <c r="AJ390"/>
  <c r="AJ322"/>
  <c r="AJ456"/>
  <c r="AJ427"/>
  <c r="AJ413"/>
  <c r="AJ13"/>
  <c r="AJ411"/>
  <c r="AJ16"/>
  <c r="AJ408"/>
  <c r="AJ435"/>
  <c r="AJ415"/>
  <c r="AJ280"/>
  <c r="AJ345"/>
  <c r="AJ430"/>
  <c r="AJ421"/>
  <c r="AJ279"/>
  <c r="AJ276"/>
  <c r="AJ260"/>
  <c r="AJ314"/>
  <c r="AJ270"/>
  <c r="AJ321"/>
  <c r="AJ6"/>
  <c r="AJ8"/>
  <c r="AJ208"/>
  <c r="AJ336"/>
  <c r="AJ437"/>
  <c r="AJ356"/>
  <c r="AJ419"/>
  <c r="AJ335"/>
  <c r="AJ11"/>
  <c r="AJ364"/>
  <c r="AJ329"/>
  <c r="AJ333"/>
  <c r="AJ259"/>
  <c r="AJ245"/>
  <c r="AJ243"/>
  <c r="AJ249"/>
  <c r="AJ246"/>
  <c r="AJ251"/>
  <c r="AJ237"/>
  <c r="AJ210"/>
  <c r="AJ348"/>
  <c r="AJ448"/>
  <c r="AJ394"/>
  <c r="AJ478"/>
  <c r="AJ361"/>
  <c r="AJ443"/>
  <c r="AJ387"/>
  <c r="AJ366"/>
  <c r="AJ344"/>
  <c r="AJ339"/>
  <c r="AJ7"/>
  <c r="AJ268"/>
  <c r="AJ316"/>
  <c r="AJ304"/>
  <c r="AJ325"/>
  <c r="AJ300"/>
  <c r="AJ289"/>
  <c r="AJ238"/>
  <c r="AJ200"/>
  <c r="AJ196"/>
  <c r="AJ327"/>
  <c r="AJ256"/>
  <c r="AJ324"/>
  <c r="AJ312"/>
  <c r="AJ310"/>
  <c r="AJ308"/>
  <c r="AJ296"/>
  <c r="AJ294"/>
  <c r="AJ292"/>
  <c r="AJ287"/>
  <c r="AJ4"/>
  <c r="AJ323"/>
  <c r="AJ269"/>
  <c r="AJ258"/>
  <c r="AJ228"/>
  <c r="AJ207"/>
  <c r="AJ204"/>
  <c r="AJ202"/>
  <c r="AJ201"/>
  <c r="AJ195"/>
  <c r="AJ388"/>
  <c r="AJ277"/>
  <c r="AJ266"/>
  <c r="AJ318"/>
  <c r="AJ302"/>
  <c r="AJ257"/>
  <c r="AJ265"/>
  <c r="AJ205"/>
  <c r="AJ213"/>
  <c r="AJ206"/>
  <c r="AJ218"/>
  <c r="AJ216"/>
  <c r="AJ194"/>
  <c r="AJ320"/>
  <c r="AJ244"/>
  <c r="AJ298"/>
  <c r="AJ273"/>
  <c r="AJ286"/>
  <c r="AJ250"/>
  <c r="AJ212"/>
  <c r="AJ219"/>
  <c r="AJ222"/>
  <c r="AJ221"/>
  <c r="AJ234"/>
  <c r="AJ223"/>
  <c r="AJ240"/>
  <c r="AJ230"/>
  <c r="AJ242"/>
  <c r="AJ236"/>
  <c r="AJ225"/>
  <c r="AJ253"/>
  <c r="AJ2"/>
  <c r="AJ229"/>
  <c r="AJ199"/>
</calcChain>
</file>

<file path=xl/sharedStrings.xml><?xml version="1.0" encoding="utf-8"?>
<sst xmlns="http://schemas.openxmlformats.org/spreadsheetml/2006/main" count="8176" uniqueCount="2579">
  <si>
    <t>INTER-STATE COMPOSITE</t>
  </si>
  <si>
    <t>COMPOSITE</t>
  </si>
  <si>
    <t>PCR-WA-092</t>
  </si>
  <si>
    <t>092</t>
  </si>
  <si>
    <t>WA</t>
  </si>
  <si>
    <t>PCR</t>
  </si>
  <si>
    <t>TEXAS LEADERSHIP CHARTER ACADEMY CADET SQUADRON</t>
  </si>
  <si>
    <t>CADET</t>
  </si>
  <si>
    <t>SWR-TX-806</t>
  </si>
  <si>
    <t>806</t>
  </si>
  <si>
    <t>TX</t>
  </si>
  <si>
    <t>SWR</t>
  </si>
  <si>
    <t>EVERETT-STEWART COMPOSITE SQUADRON</t>
  </si>
  <si>
    <t>SER-TN-195</t>
  </si>
  <si>
    <t>195</t>
  </si>
  <si>
    <t>TN</t>
  </si>
  <si>
    <t>SER</t>
  </si>
  <si>
    <t>ST THOMAS COMPOSITE SQDN</t>
  </si>
  <si>
    <t>SER-PR-903</t>
  </si>
  <si>
    <t>903</t>
  </si>
  <si>
    <t>PR</t>
  </si>
  <si>
    <t>NEW HARVEST COMP SQDN</t>
  </si>
  <si>
    <t>NER-PA-832</t>
  </si>
  <si>
    <t>832</t>
  </si>
  <si>
    <t>PA</t>
  </si>
  <si>
    <t>NER</t>
  </si>
  <si>
    <t>CREIGHTON CADET SQ</t>
  </si>
  <si>
    <t>NER-PA-821</t>
  </si>
  <si>
    <t>821</t>
  </si>
  <si>
    <t>TRI CITY COMPOSITE SQUADRON</t>
  </si>
  <si>
    <t>NER-PA-124</t>
  </si>
  <si>
    <t>124</t>
  </si>
  <si>
    <t>LT COL MICHAEL R. NOYES MIDDLE SCHOOL CADET SQUADRON</t>
  </si>
  <si>
    <t>NER-NY-803</t>
  </si>
  <si>
    <t>803</t>
  </si>
  <si>
    <t>NY</t>
  </si>
  <si>
    <t>DUNKIRK FLIGHT</t>
  </si>
  <si>
    <t>FLIGHT</t>
  </si>
  <si>
    <t>NER-NY-351</t>
  </si>
  <si>
    <t>351</t>
  </si>
  <si>
    <t>DUTCHESS COUNTY CADET SQUADRON</t>
  </si>
  <si>
    <t>NER-NY-159</t>
  </si>
  <si>
    <t>159</t>
  </si>
  <si>
    <t>SIERRA MIDDLE SCHOOL CADET SQUADRON</t>
  </si>
  <si>
    <t>SWR-NM-821</t>
  </si>
  <si>
    <t>NM</t>
  </si>
  <si>
    <t>7-6 AIR CAVALRY COMPOSITE SQDN</t>
  </si>
  <si>
    <t>SWR-TX-176</t>
  </si>
  <si>
    <t>176</t>
  </si>
  <si>
    <t>CARLOS F. VIGIL MIDDLE SCHOOL CADET SQUADRON</t>
  </si>
  <si>
    <t>SWR-NM-820</t>
  </si>
  <si>
    <t>820</t>
  </si>
  <si>
    <t>LUTHERAN CADET FLIGHT</t>
  </si>
  <si>
    <t>GLR-IN-805</t>
  </si>
  <si>
    <t>805</t>
  </si>
  <si>
    <t>IN</t>
  </si>
  <si>
    <t>GLR</t>
  </si>
  <si>
    <t>NORTH BAY HAVEN CHARTER ACADEMY CADET SQDN</t>
  </si>
  <si>
    <t>SER-FL-850</t>
  </si>
  <si>
    <t>850</t>
  </si>
  <si>
    <t>FL</t>
  </si>
  <si>
    <t>CHILTON COUNTY COMPOSITE SQDN</t>
  </si>
  <si>
    <t>SER-AL-117</t>
  </si>
  <si>
    <t>117</t>
  </si>
  <si>
    <t>AL</t>
  </si>
  <si>
    <t>BRISTOL BAY FLIGHT</t>
  </si>
  <si>
    <t>PCR-AK-068</t>
  </si>
  <si>
    <t>068</t>
  </si>
  <si>
    <t>AK</t>
  </si>
  <si>
    <t>LINCOLN MIDDLE SCHOOL CADET SQUADRON</t>
  </si>
  <si>
    <t>SWR-NM-805</t>
  </si>
  <si>
    <t>GENERAL CLAIRE L. CHENNAULT COMPOSITE SQUADRON</t>
  </si>
  <si>
    <t>SWR-LA-019</t>
  </si>
  <si>
    <t>019</t>
  </si>
  <si>
    <t>LA</t>
  </si>
  <si>
    <t>67TH COMPOSITE SQUADRON</t>
  </si>
  <si>
    <t>SWR-AR-067</t>
  </si>
  <si>
    <t>067</t>
  </si>
  <si>
    <t>AR</t>
  </si>
  <si>
    <t>ISABELA CADET SQUADRON</t>
  </si>
  <si>
    <t>SER-PR-130</t>
  </si>
  <si>
    <t>130</t>
  </si>
  <si>
    <t>AGUADA CADET SQUADRON</t>
  </si>
  <si>
    <t>SER-PR-100</t>
  </si>
  <si>
    <t>100</t>
  </si>
  <si>
    <t>BARRINGTON M.S. CADET SQUADRON</t>
  </si>
  <si>
    <t>SER-FL-809</t>
  </si>
  <si>
    <t>809</t>
  </si>
  <si>
    <t>SOUTH LAKELAND COMPOSITE SQUADRON</t>
  </si>
  <si>
    <t>SER-FL-466</t>
  </si>
  <si>
    <t>466</t>
  </si>
  <si>
    <t>OLYMPIA CADET SQUADRON</t>
  </si>
  <si>
    <t>SER-FL-465</t>
  </si>
  <si>
    <t>465</t>
  </si>
  <si>
    <t>MISSOULA COMPOSITE SQDN</t>
  </si>
  <si>
    <t>RMR-MT-018</t>
  </si>
  <si>
    <t>018</t>
  </si>
  <si>
    <t>MT</t>
  </si>
  <si>
    <t>RMR</t>
  </si>
  <si>
    <t>TRI-CITIES COMPOSITE SQDN</t>
  </si>
  <si>
    <t>PCR-WA-082</t>
  </si>
  <si>
    <t>082</t>
  </si>
  <si>
    <t>JOE WALKER MIDDLE SCHOOL CADET SQUADRON</t>
  </si>
  <si>
    <t>PCR-CA-804</t>
  </si>
  <si>
    <t>804</t>
  </si>
  <si>
    <t>CA</t>
  </si>
  <si>
    <t>NORTHEAST H.S. FLIGHT</t>
  </si>
  <si>
    <t>NER-PA-823</t>
  </si>
  <si>
    <t>823</t>
  </si>
  <si>
    <t>WARREN COUNTY COMPOSITE SQUADRON</t>
  </si>
  <si>
    <t>NER-PA-505</t>
  </si>
  <si>
    <t>505</t>
  </si>
  <si>
    <t>MERCER COUNTY COMP SQ</t>
  </si>
  <si>
    <t>NER-PA-332</t>
  </si>
  <si>
    <t>332</t>
  </si>
  <si>
    <t>MAJOR DON BEATTY COMPOSITE SQDN 501</t>
  </si>
  <si>
    <t>NER-PA-143</t>
  </si>
  <si>
    <t>143</t>
  </si>
  <si>
    <t>TETERBORO COMPOSITE SQDN</t>
  </si>
  <si>
    <t>NER-NJ-097</t>
  </si>
  <si>
    <t>097</t>
  </si>
  <si>
    <t>NJ</t>
  </si>
  <si>
    <t>LEES SUMMIT COMPOSITE SQUADRON</t>
  </si>
  <si>
    <t>NCR-MO-126</t>
  </si>
  <si>
    <t>126</t>
  </si>
  <si>
    <t>MO</t>
  </si>
  <si>
    <t>NCR</t>
  </si>
  <si>
    <t>UPPER MONTGOMERY COMP SQDN</t>
  </si>
  <si>
    <t>MER-MD-332</t>
  </si>
  <si>
    <t>MD</t>
  </si>
  <si>
    <t>MER</t>
  </si>
  <si>
    <t>BRANDYWINE CADET SQUADRON</t>
  </si>
  <si>
    <t>MER-DE-004</t>
  </si>
  <si>
    <t>004</t>
  </si>
  <si>
    <t>DE</t>
  </si>
  <si>
    <t>GRANT COUNTY FLIGHT</t>
  </si>
  <si>
    <t>GLR-IN-205</t>
  </si>
  <si>
    <t>205</t>
  </si>
  <si>
    <t>IROQUOIS VALLEY COMP SQDN</t>
  </si>
  <si>
    <t>GLR-IN-175</t>
  </si>
  <si>
    <t>175</t>
  </si>
  <si>
    <t>ALVIN CALLENDAR COMPOSITE SQUADRON</t>
  </si>
  <si>
    <t>SWR-LA-086</t>
  </si>
  <si>
    <t>086</t>
  </si>
  <si>
    <t>SARASOTA MILITARY ACADEMY CADET SQUADRON</t>
  </si>
  <si>
    <t>SER-FL-806</t>
  </si>
  <si>
    <t>EAGLE AEROSPACE COMPOSITE SQUADRON</t>
  </si>
  <si>
    <t>SER-FL-143</t>
  </si>
  <si>
    <t>COLORADO COUNTY FLIGHT</t>
  </si>
  <si>
    <t>SWR-TX-448</t>
  </si>
  <si>
    <t>448</t>
  </si>
  <si>
    <t>PHOENIX COMPOSITE SQDN</t>
  </si>
  <si>
    <t>SWR-TX-388</t>
  </si>
  <si>
    <t>388</t>
  </si>
  <si>
    <t>ABILENE COMPOSITE SQUADRON</t>
  </si>
  <si>
    <t>SWR-TX-313</t>
  </si>
  <si>
    <t>313</t>
  </si>
  <si>
    <t>EL PASO COMPOSITE SQDN</t>
  </si>
  <si>
    <t>SWR-TX-215</t>
  </si>
  <si>
    <t>215</t>
  </si>
  <si>
    <t>MINERAL WELLS COMPOSITE SQUADRON</t>
  </si>
  <si>
    <t>SWR-TX-087</t>
  </si>
  <si>
    <t>087</t>
  </si>
  <si>
    <t>88TH COMPOSITE SQUADRON</t>
  </si>
  <si>
    <t>RMR-UT-088</t>
  </si>
  <si>
    <t>088</t>
  </si>
  <si>
    <t>UT</t>
  </si>
  <si>
    <t>KERRVILLE COMPOSITE SQUADRON</t>
  </si>
  <si>
    <t>SWR-TX-442</t>
  </si>
  <si>
    <t>442</t>
  </si>
  <si>
    <t>HENDERSONVILLE CADET SQDN</t>
  </si>
  <si>
    <t>SER-TN-191</t>
  </si>
  <si>
    <t>191</t>
  </si>
  <si>
    <t>SEVIER COUNTY FLIGHT</t>
  </si>
  <si>
    <t>Yes</t>
  </si>
  <si>
    <t>SER-TN-093</t>
  </si>
  <si>
    <t>093</t>
  </si>
  <si>
    <t>GREENEVILLE FLIGHT</t>
  </si>
  <si>
    <t>SER-TN-015</t>
  </si>
  <si>
    <t>015</t>
  </si>
  <si>
    <t>WOODWARD COMPOSITE SQUADRON</t>
  </si>
  <si>
    <t>SWR-OK-116</t>
  </si>
  <si>
    <t>116</t>
  </si>
  <si>
    <t>OK</t>
  </si>
  <si>
    <t>MILLINGTON COMPOSITE SQDN</t>
  </si>
  <si>
    <t>SER-TN-014</t>
  </si>
  <si>
    <t>014</t>
  </si>
  <si>
    <t>MUSKOGEE NIGHTHAWKS SQDN</t>
  </si>
  <si>
    <t>SWR-OK-024</t>
  </si>
  <si>
    <t>024</t>
  </si>
  <si>
    <t>FLOYD BENNETT COMPOSITE SQUADRON</t>
  </si>
  <si>
    <t>NER-NY-373</t>
  </si>
  <si>
    <t>373</t>
  </si>
  <si>
    <t>COL JOHNNIE PANTANELLI COMPOSITE SQUADRON</t>
  </si>
  <si>
    <t>NER-NY-238</t>
  </si>
  <si>
    <t>238</t>
  </si>
  <si>
    <t>CANANDAIGUA COMPOSITE SQDN</t>
  </si>
  <si>
    <t>NER-NY-212</t>
  </si>
  <si>
    <t>212</t>
  </si>
  <si>
    <t>SYRACUSE CADET SQDN</t>
  </si>
  <si>
    <t>NER-NY-135</t>
  </si>
  <si>
    <t>135</t>
  </si>
  <si>
    <t>ORANGE COUNTY CADET SQDN</t>
  </si>
  <si>
    <t>NER-NY-030</t>
  </si>
  <si>
    <t>030</t>
  </si>
  <si>
    <t>RAMSTEIN CADET SQUADRON</t>
  </si>
  <si>
    <t>NHQ-NHQ-119</t>
  </si>
  <si>
    <t>119</t>
  </si>
  <si>
    <t>NHQ</t>
  </si>
  <si>
    <t>OKINAWA CADET SQDN</t>
  </si>
  <si>
    <t>NHQ-NHQ-100</t>
  </si>
  <si>
    <t>KIMBALL COUNTY CADET SQUADRON</t>
  </si>
  <si>
    <t>NCR-NE-096</t>
  </si>
  <si>
    <t>096</t>
  </si>
  <si>
    <t>NE</t>
  </si>
  <si>
    <t>MADISON CADET SQUADRON</t>
  </si>
  <si>
    <t>SER-MS-111</t>
  </si>
  <si>
    <t>111</t>
  </si>
  <si>
    <t>MS</t>
  </si>
  <si>
    <t>SANTA FE COMPOSITE SQUADRON</t>
  </si>
  <si>
    <t>SWR-NM-018</t>
  </si>
  <si>
    <t>77TH COMPOSITE SQUADRON</t>
  </si>
  <si>
    <t>NER-ME-077</t>
  </si>
  <si>
    <t>077</t>
  </si>
  <si>
    <t>ME</t>
  </si>
  <si>
    <t>ESPERANZA MIDDLE SCHOOL FLIGHT</t>
  </si>
  <si>
    <t>MER-MD-890</t>
  </si>
  <si>
    <t>890</t>
  </si>
  <si>
    <t>LOUISVILLE METROPOLITAN CADET FLIGHT</t>
  </si>
  <si>
    <t>GLR-KY-839</t>
  </si>
  <si>
    <t>839</t>
  </si>
  <si>
    <t>KY</t>
  </si>
  <si>
    <t>FREDERICK DOUGLASS CADET SQUADRON</t>
  </si>
  <si>
    <t>GLR-IN-804</t>
  </si>
  <si>
    <t>JASPER CADET SQDN</t>
  </si>
  <si>
    <t>GLR-IN-213</t>
  </si>
  <si>
    <t>213</t>
  </si>
  <si>
    <t>OHIO RIVER FLIGHT</t>
  </si>
  <si>
    <t>GLR-IL-330</t>
  </si>
  <si>
    <t>330</t>
  </si>
  <si>
    <t>IL</t>
  </si>
  <si>
    <t>WALTON COUNTY COMPOSITE SQDN</t>
  </si>
  <si>
    <t>SER-GA-142</t>
  </si>
  <si>
    <t>142</t>
  </si>
  <si>
    <t>GA</t>
  </si>
  <si>
    <t>ST PETERSBURG CADET SQDN</t>
  </si>
  <si>
    <t>SER-FL-066</t>
  </si>
  <si>
    <t>066</t>
  </si>
  <si>
    <t>PAYSON COMPOSITE SQDN 209</t>
  </si>
  <si>
    <t>SWR-AZ-102</t>
  </si>
  <si>
    <t>102</t>
  </si>
  <si>
    <t>AZ</t>
  </si>
  <si>
    <t>SIMI VALLEY CHALLENGER COMPOSITE SQUADRON 1986</t>
  </si>
  <si>
    <t>PCR-CA-448</t>
  </si>
  <si>
    <t>TULARE-KINGS COMPOSITE SQDN 394</t>
  </si>
  <si>
    <t>PCR-CA-394</t>
  </si>
  <si>
    <t>394</t>
  </si>
  <si>
    <t>DOOLEN MIDDLE SCHOOL CADET SQUADRON</t>
  </si>
  <si>
    <t>SWR-AZ-803</t>
  </si>
  <si>
    <t>42ND COMPOSITE SQUADRON (LITTLE ROCK)</t>
  </si>
  <si>
    <t>SWR-AR-042</t>
  </si>
  <si>
    <t>042</t>
  </si>
  <si>
    <t>YUKON COMPOSITE SQUADRON</t>
  </si>
  <si>
    <t>PCR-AK-092</t>
  </si>
  <si>
    <t>97TH FLIGHT</t>
  </si>
  <si>
    <t>SWR-AR-097</t>
  </si>
  <si>
    <t>KODIAK ISLAND COMPOSITE SQDN</t>
  </si>
  <si>
    <t>PCR-AK-087</t>
  </si>
  <si>
    <t>BIRCHWOOD COMPOSITE SQDN</t>
  </si>
  <si>
    <t>PCR-AK-076</t>
  </si>
  <si>
    <t>076</t>
  </si>
  <si>
    <t>MAT-SU VALLEY CADET SQUADRON</t>
  </si>
  <si>
    <t>PCR-AK-073</t>
  </si>
  <si>
    <t>073</t>
  </si>
  <si>
    <t>KENAI COMPOSITE SQDN</t>
  </si>
  <si>
    <t>PCR-AK-011</t>
  </si>
  <si>
    <t>011</t>
  </si>
  <si>
    <t>HARDEMAN COUNTY CADET SQUADRON</t>
  </si>
  <si>
    <t>SER-TN-194</t>
  </si>
  <si>
    <t>194</t>
  </si>
  <si>
    <t>SMYRNA COMPOSITE SQDN</t>
  </si>
  <si>
    <t>SER-TN-005</t>
  </si>
  <si>
    <t>005</t>
  </si>
  <si>
    <t>BAYAMON HIGH SCHOOL CADET SQDN 3</t>
  </si>
  <si>
    <t>SER-PR-094</t>
  </si>
  <si>
    <t>094</t>
  </si>
  <si>
    <t>AGUADILLA CADET SQDN</t>
  </si>
  <si>
    <t>SER-PR-035</t>
  </si>
  <si>
    <t>035</t>
  </si>
  <si>
    <t>STATESBORO COMPOSITE SQUADRON</t>
  </si>
  <si>
    <t>SER-GA-451</t>
  </si>
  <si>
    <t>451</t>
  </si>
  <si>
    <t>KEY WEST COMPOSITE SQUADRON</t>
  </si>
  <si>
    <t>SER-FL-462</t>
  </si>
  <si>
    <t>462</t>
  </si>
  <si>
    <t>ZEPHYR AIRPORT CADET SQUADRON</t>
  </si>
  <si>
    <t>SER-FL-459</t>
  </si>
  <si>
    <t>459</t>
  </si>
  <si>
    <t>MARIANNA COMP SQ</t>
  </si>
  <si>
    <t>SER-FL-444</t>
  </si>
  <si>
    <t>444</t>
  </si>
  <si>
    <t>CITRUS COUNTY CADET SQDN</t>
  </si>
  <si>
    <t>SER-FL-315</t>
  </si>
  <si>
    <t>315</t>
  </si>
  <si>
    <t>PATRICK COMPOSITE SQDN</t>
  </si>
  <si>
    <t>SER-FL-293</t>
  </si>
  <si>
    <t>293</t>
  </si>
  <si>
    <t>SEVIER VALLEY CADET SQDN</t>
  </si>
  <si>
    <t>RMR-UT-053</t>
  </si>
  <si>
    <t>053</t>
  </si>
  <si>
    <t>ARVADA CADET SQDN</t>
  </si>
  <si>
    <t>RMR-CO-023</t>
  </si>
  <si>
    <t>023</t>
  </si>
  <si>
    <t>CO</t>
  </si>
  <si>
    <t>MOUNT SAINT HELENS COMPOSITE SQDN</t>
  </si>
  <si>
    <t>PCR-WA-070</t>
  </si>
  <si>
    <t>070</t>
  </si>
  <si>
    <t>RENTON COMPOSITE SQDN</t>
  </si>
  <si>
    <t>PCR-WA-069</t>
  </si>
  <si>
    <t>069</t>
  </si>
  <si>
    <t>GRANTS PASS COMPOSITE SQDN</t>
  </si>
  <si>
    <t>PCR-OR-037</t>
  </si>
  <si>
    <t>037</t>
  </si>
  <si>
    <t>OR</t>
  </si>
  <si>
    <t>KLAMATH FALLS COMPOSITE SQUADRON</t>
  </si>
  <si>
    <t>PCR-OR-016</t>
  </si>
  <si>
    <t>016</t>
  </si>
  <si>
    <t>HUMBOLDT COUNTY COMPOSITE SQDN</t>
  </si>
  <si>
    <t>PCR-NV-068</t>
  </si>
  <si>
    <t>NV</t>
  </si>
  <si>
    <t>PAHRUMP COMPOSITE SQUADRON</t>
  </si>
  <si>
    <t>PCR-NV-051</t>
  </si>
  <si>
    <t>051</t>
  </si>
  <si>
    <t>TEHACHAPI COMPOSITE SQDN 46</t>
  </si>
  <si>
    <t>PCR-CA-425</t>
  </si>
  <si>
    <t>425</t>
  </si>
  <si>
    <t>BEALE COMPOSITE SQUADRON 19</t>
  </si>
  <si>
    <t>PCR-CA-397</t>
  </si>
  <si>
    <t>397</t>
  </si>
  <si>
    <t>VOYAGER COMPOSITE SQDN 120</t>
  </si>
  <si>
    <t>PCR-CA-333</t>
  </si>
  <si>
    <t>333</t>
  </si>
  <si>
    <t>SIERRA COMPOSITE SQDN 72</t>
  </si>
  <si>
    <t>PCR-CA-046</t>
  </si>
  <si>
    <t>046</t>
  </si>
  <si>
    <t>OSAN AB CADET SQUADRON</t>
  </si>
  <si>
    <t>NHQ-NHQ-801</t>
  </si>
  <si>
    <t>801</t>
  </si>
  <si>
    <t>113TH CADET SQDN, MISAWA</t>
  </si>
  <si>
    <t>NHQ-NHQ-113</t>
  </si>
  <si>
    <t>113</t>
  </si>
  <si>
    <t>WEST BAY COMPOSITE SQDN</t>
  </si>
  <si>
    <t>NER-RI-034</t>
  </si>
  <si>
    <t>034</t>
  </si>
  <si>
    <t>RI</t>
  </si>
  <si>
    <t>CRAWFORD CO. COMPOSITE SQUADRON</t>
  </si>
  <si>
    <t>NER-PA-503</t>
  </si>
  <si>
    <t>503</t>
  </si>
  <si>
    <t>ULSTER COUNTY COMPOSITE SQDN</t>
  </si>
  <si>
    <t>NER-NY-395</t>
  </si>
  <si>
    <t>395</t>
  </si>
  <si>
    <t>JAMES P. OCONNOR COMPOSITE SQDN</t>
  </si>
  <si>
    <t>NER-NY-388</t>
  </si>
  <si>
    <t>CHEMUNG/SCHUYLER CADET SQUADRON</t>
  </si>
  <si>
    <t>NER-NY-283</t>
  </si>
  <si>
    <t>283</t>
  </si>
  <si>
    <t>AMELIA EARHART CADET SQDN</t>
  </si>
  <si>
    <t>NER-NY-249</t>
  </si>
  <si>
    <t>249</t>
  </si>
  <si>
    <t>PINELAND COMPOSITE SQDN</t>
  </si>
  <si>
    <t>NER-NJ-096</t>
  </si>
  <si>
    <t>75TH COMPOSITE SQUADRON</t>
  </si>
  <si>
    <t>NER-ME-075</t>
  </si>
  <si>
    <t>075</t>
  </si>
  <si>
    <t>WORCESTER CADET SQUADRON</t>
  </si>
  <si>
    <t>NER-MA-022</t>
  </si>
  <si>
    <t>022</t>
  </si>
  <si>
    <t>MA</t>
  </si>
  <si>
    <t>SIOUXLAND COMPOSITE SQDN</t>
  </si>
  <si>
    <t>NCR-NE-088</t>
  </si>
  <si>
    <t>PINE RIDGE COMPOSITE SQDN</t>
  </si>
  <si>
    <t>NCR-NE-056</t>
  </si>
  <si>
    <t>056</t>
  </si>
  <si>
    <t>TRAIL OF TEARS COMPOSITE SQDN</t>
  </si>
  <si>
    <t>NCR-MO-127</t>
  </si>
  <si>
    <t>127</t>
  </si>
  <si>
    <t>RIVER CITY COMPOSITE SQDN</t>
  </si>
  <si>
    <t>NCR-MO-084</t>
  </si>
  <si>
    <t>084</t>
  </si>
  <si>
    <t>SOUTHEAST CADET SQUADRON</t>
  </si>
  <si>
    <t>NCR-KS-802</t>
  </si>
  <si>
    <t>802</t>
  </si>
  <si>
    <t>KS</t>
  </si>
  <si>
    <t>CAMDEN MILITARY ACADEMY CADET SQDN</t>
  </si>
  <si>
    <t>MER-SC-805</t>
  </si>
  <si>
    <t>SC</t>
  </si>
  <si>
    <t>OSPREY COMPOSITE SQDN</t>
  </si>
  <si>
    <t>MER-MD-022</t>
  </si>
  <si>
    <t>WRIGHT BROTHERS COMPOSITE SQDN</t>
  </si>
  <si>
    <t>GLR-OH-282</t>
  </si>
  <si>
    <t>282</t>
  </si>
  <si>
    <t>OH</t>
  </si>
  <si>
    <t>DON GENTILE COMPOSITE SQUADRON 709</t>
  </si>
  <si>
    <t>GLR-OH-114</t>
  </si>
  <si>
    <t>114</t>
  </si>
  <si>
    <t>TOLEDO ANGB COMPOSITE SQDN</t>
  </si>
  <si>
    <t>GLR-OH-016</t>
  </si>
  <si>
    <t>BARDSTOWN FLIGHT</t>
  </si>
  <si>
    <t>GLR-KY-131</t>
  </si>
  <si>
    <t>131</t>
  </si>
  <si>
    <t>MORGAN COUNTY CADET SQDN</t>
  </si>
  <si>
    <t>GLR-IN-219</t>
  </si>
  <si>
    <t>219</t>
  </si>
  <si>
    <t>BAKALAR  COMPOSITE SQUADRON</t>
  </si>
  <si>
    <t>GLR-IN-214</t>
  </si>
  <si>
    <t>214</t>
  </si>
  <si>
    <t>ROCKFORD COMPOSITE SQDN</t>
  </si>
  <si>
    <t>GLR-IL-251</t>
  </si>
  <si>
    <t>251</t>
  </si>
  <si>
    <t>LT COL JULIUS JACKSON COMPOSITE SQUADRON</t>
  </si>
  <si>
    <t>GLR-IL-011</t>
  </si>
  <si>
    <t>STEWART MIDDLE SCHOOL CADET SQUADRON</t>
  </si>
  <si>
    <t>SER-FL-819</t>
  </si>
  <si>
    <t>819</t>
  </si>
  <si>
    <t>GALLUP RAPTOR COMPOSITE SQUADRON</t>
  </si>
  <si>
    <t>SWR-NM-065</t>
  </si>
  <si>
    <t>065</t>
  </si>
  <si>
    <t>AZLE COMPOSITE SQUADRON</t>
  </si>
  <si>
    <t>SWR-TX-456</t>
  </si>
  <si>
    <t>456</t>
  </si>
  <si>
    <t>COASTAL BEND CADET SQUADRON</t>
  </si>
  <si>
    <t>SWR-TX-454</t>
  </si>
  <si>
    <t>454</t>
  </si>
  <si>
    <t>441ST COMPOSITE SQDN</t>
  </si>
  <si>
    <t>SWR-TX-441</t>
  </si>
  <si>
    <t>441</t>
  </si>
  <si>
    <t>WACO COMPOSITE SQDN</t>
  </si>
  <si>
    <t>SWR-TX-148</t>
  </si>
  <si>
    <t>148</t>
  </si>
  <si>
    <t>ELLINGTON COMPOSITE SQDN</t>
  </si>
  <si>
    <t>SWR-TX-098</t>
  </si>
  <si>
    <t>098</t>
  </si>
  <si>
    <t>BELEN MIDDLE  SCHOOL CADET SQUADRON</t>
  </si>
  <si>
    <t>SWR-NM-819</t>
  </si>
  <si>
    <t>TONY HILLERMAN M S CADET SQUADRON</t>
  </si>
  <si>
    <t>SWR-NM-818</t>
  </si>
  <si>
    <t>818</t>
  </si>
  <si>
    <t>RIO RANCHO MIDDLE SCHOOL CADET SQUADRON</t>
  </si>
  <si>
    <t>SWR-NM-817</t>
  </si>
  <si>
    <t>817</t>
  </si>
  <si>
    <t>ROSWELL COMPOSITE SQUADRON</t>
  </si>
  <si>
    <t>SWR-NM-082</t>
  </si>
  <si>
    <t>FARMINGTON COMPOSITE SQDN</t>
  </si>
  <si>
    <t>SWR-NM-068</t>
  </si>
  <si>
    <t>107TH COMPOSITE SQUADRON (TWIN LAKES)</t>
  </si>
  <si>
    <t>SWR-AR-107</t>
  </si>
  <si>
    <t>107</t>
  </si>
  <si>
    <t>83RD COMPOSITE SQUADRON (FT SMITH)</t>
  </si>
  <si>
    <t>SWR-AR-083</t>
  </si>
  <si>
    <t>083</t>
  </si>
  <si>
    <t>RHEA COUNTY COMPOSITE SQDN</t>
  </si>
  <si>
    <t>SER-TN-176</t>
  </si>
  <si>
    <t>CLEVELAND COMPOSITE SQDN</t>
  </si>
  <si>
    <t>SER-TN-173</t>
  </si>
  <si>
    <t>173</t>
  </si>
  <si>
    <t>POWDER RIVER COMPOSITE SQUADRON</t>
  </si>
  <si>
    <t>RMR-WY-069</t>
  </si>
  <si>
    <t>WY</t>
  </si>
  <si>
    <t>BLUE MOUNTAIN COMPOSITE SQDN</t>
  </si>
  <si>
    <t>PCR-WA-090</t>
  </si>
  <si>
    <t>090</t>
  </si>
  <si>
    <t>CLOUD PEAK COMP SQDN</t>
  </si>
  <si>
    <t>RMR-WY-078</t>
  </si>
  <si>
    <t>078</t>
  </si>
  <si>
    <t>NEWPORT-NEWS COMPOSITE SQDN</t>
  </si>
  <si>
    <t>MER-VA-088</t>
  </si>
  <si>
    <t>VA</t>
  </si>
  <si>
    <t>131ST JOHNSON COUNTY COMPOSITE SQUADRON</t>
  </si>
  <si>
    <t>SWR-TX-131</t>
  </si>
  <si>
    <t>SULPHUR SPRINGS COMPOSITE SQUADRON</t>
  </si>
  <si>
    <t>SWR-TX-450</t>
  </si>
  <si>
    <t>450</t>
  </si>
  <si>
    <t>BAY CITY FLIGHT</t>
  </si>
  <si>
    <t>SWR-TX-127</t>
  </si>
  <si>
    <t>LAUGHLIN AIR FORCE BASE COMPOSITE SQDN</t>
  </si>
  <si>
    <t>SWR-TX-047</t>
  </si>
  <si>
    <t>047</t>
  </si>
  <si>
    <t>GEORGE H.W. BUSH COMPOSITE SQUADRON</t>
  </si>
  <si>
    <t>SWR-TX-041</t>
  </si>
  <si>
    <t>041</t>
  </si>
  <si>
    <t>ST CROIX COMPOSITE SQUADRON</t>
  </si>
  <si>
    <t>SER-PR-901</t>
  </si>
  <si>
    <t>901</t>
  </si>
  <si>
    <t>JACKSON-MADISON COUNTY COMPOSITE SQDN</t>
  </si>
  <si>
    <t>SER-TN-119</t>
  </si>
  <si>
    <t>HENRY COUNTY COMPOSITE SQUADRON</t>
  </si>
  <si>
    <t>SER-TN-080</t>
  </si>
  <si>
    <t>080</t>
  </si>
  <si>
    <t>LAS PIEDRAS CADET SQUADRON</t>
  </si>
  <si>
    <t>SER-PR-103</t>
  </si>
  <si>
    <t>103</t>
  </si>
  <si>
    <t>SAN JUAN COMPOSITE SQUADRON</t>
  </si>
  <si>
    <t>SER-PR-124</t>
  </si>
  <si>
    <t>CPT P. F. GUISTI PIAZZA CADET SQDN</t>
  </si>
  <si>
    <t>SER-PR-110</t>
  </si>
  <si>
    <t>110</t>
  </si>
  <si>
    <t>LAWRENCE COUNTY COMP SQ</t>
  </si>
  <si>
    <t>NER-PA-337</t>
  </si>
  <si>
    <t>337</t>
  </si>
  <si>
    <t>LEBANON VFW CADET SQDN 307</t>
  </si>
  <si>
    <t>NER-PA-265</t>
  </si>
  <si>
    <t>265</t>
  </si>
  <si>
    <t>LT COL AGUSTIN DIAZ CADET SQUADRON</t>
  </si>
  <si>
    <t>SER-PR-092</t>
  </si>
  <si>
    <t>CAMUY CADET SQUADRON</t>
  </si>
  <si>
    <t>SER-PR-007</t>
  </si>
  <si>
    <t>007</t>
  </si>
  <si>
    <t>SAN GERMAN CADET SQDN</t>
  </si>
  <si>
    <t>SER-PR-013</t>
  </si>
  <si>
    <t>013</t>
  </si>
  <si>
    <t>GORDON COOPER COMPOSITE SQUADRON</t>
  </si>
  <si>
    <t>SWR-OK-086</t>
  </si>
  <si>
    <t>JIMMY STEWART COMPOSITE SQDN 714</t>
  </si>
  <si>
    <t>NER-PA-253</t>
  </si>
  <si>
    <t>253</t>
  </si>
  <si>
    <t>MANSFIELD FLIGHT</t>
  </si>
  <si>
    <t>GLR-OH-177</t>
  </si>
  <si>
    <t>177</t>
  </si>
  <si>
    <t>DEFIANCE AREA COMPOSITE SQDN</t>
  </si>
  <si>
    <t>GLR-OH-261</t>
  </si>
  <si>
    <t>261</t>
  </si>
  <si>
    <t>G. V. MONTGOMERY COMPOSITE SQDN</t>
  </si>
  <si>
    <t>SER-MS-102</t>
  </si>
  <si>
    <t>ITHACA COMPOSITE SQDN</t>
  </si>
  <si>
    <t>NER-NY-355</t>
  </si>
  <si>
    <t>355</t>
  </si>
  <si>
    <t>BROOKLYN TECH CADET SQDN. #1</t>
  </si>
  <si>
    <t>NER-NY-384</t>
  </si>
  <si>
    <t>384</t>
  </si>
  <si>
    <t>WILLIAMSON COMPOSITE SQUADRON</t>
  </si>
  <si>
    <t>NER-NY-111</t>
  </si>
  <si>
    <t>WESTCHESTER CADET SQDN 1</t>
  </si>
  <si>
    <t>NER-NY-048</t>
  </si>
  <si>
    <t>048</t>
  </si>
  <si>
    <t>LBJ MIDDLE SCHOOL CADET SQUADRON</t>
  </si>
  <si>
    <t>SWR-NM-811</t>
  </si>
  <si>
    <t>811</t>
  </si>
  <si>
    <t>MARIETTA AIR MUSEUM CADET SQUADRON</t>
  </si>
  <si>
    <t>SER-GA-454</t>
  </si>
  <si>
    <t>EFFINGHAM CADET SQDN</t>
  </si>
  <si>
    <t>SER-GA-453</t>
  </si>
  <si>
    <t>453</t>
  </si>
  <si>
    <t>CLARKE COUNTY COMP SQDN</t>
  </si>
  <si>
    <t>SER-GA-452</t>
  </si>
  <si>
    <t>452</t>
  </si>
  <si>
    <t>BLACKHAWK COMPOSITE SQDN 7</t>
  </si>
  <si>
    <t>PCR-NV-050</t>
  </si>
  <si>
    <t>050</t>
  </si>
  <si>
    <t>DOUGLAS CADET SQUADRON</t>
  </si>
  <si>
    <t>SER-GA-143</t>
  </si>
  <si>
    <t>CLOVIS HIGH PLAINS COMPOSITE SQUADRON</t>
  </si>
  <si>
    <t>SWR-NM-060</t>
  </si>
  <si>
    <t>060</t>
  </si>
  <si>
    <t>SANDHILLS COMPOSITE SQDN</t>
  </si>
  <si>
    <t>NCR-NE-073</t>
  </si>
  <si>
    <t>119TH ANG CADET SQDN</t>
  </si>
  <si>
    <t>NCR-ND-119</t>
  </si>
  <si>
    <t>ND</t>
  </si>
  <si>
    <t>FULTON COMPOSITE SQDN</t>
  </si>
  <si>
    <t>SER-GA-109</t>
  </si>
  <si>
    <t>109</t>
  </si>
  <si>
    <t>HALIFAX COMPOSITE SQUADRON</t>
  </si>
  <si>
    <t>MER-NC-169</t>
  </si>
  <si>
    <t>169</t>
  </si>
  <si>
    <t>NC</t>
  </si>
  <si>
    <t>GRAND FORKS COMPOSITE SQDN</t>
  </si>
  <si>
    <t>NCR-ND-005</t>
  </si>
  <si>
    <t>LEWIS AND CLARK COMPOSITE SQUADRON</t>
  </si>
  <si>
    <t>RMR-MT-060</t>
  </si>
  <si>
    <t>PONY EXPRESS COMPOSITE SQUADRON</t>
  </si>
  <si>
    <t>NCR-MO-036</t>
  </si>
  <si>
    <t>036</t>
  </si>
  <si>
    <t>ST LOUIS COMPOSITE SQDN 1</t>
  </si>
  <si>
    <t>NCR-MO-005</t>
  </si>
  <si>
    <t>HAGERSTOWN COMPOSITE SQDN</t>
  </si>
  <si>
    <t>MER-MD-004</t>
  </si>
  <si>
    <t>33RD COMPOSITE SQUADRON</t>
  </si>
  <si>
    <t>NER-ME-033</t>
  </si>
  <si>
    <t>033</t>
  </si>
  <si>
    <t>BOCA RATON COMPOSITE SQUADRON</t>
  </si>
  <si>
    <t>SER-FL-372</t>
  </si>
  <si>
    <t>372</t>
  </si>
  <si>
    <t>LAFAYETTE COMPOSITE SQUADRON</t>
  </si>
  <si>
    <t>SWR-LA-014</t>
  </si>
  <si>
    <t>BOSTON CADET SQUADRON</t>
  </si>
  <si>
    <t>NER-MA-002</t>
  </si>
  <si>
    <t>002</t>
  </si>
  <si>
    <t>HIGHLANDS COUNTY COMPOSITE SQUADRON</t>
  </si>
  <si>
    <t>SER-FL-314</t>
  </si>
  <si>
    <t>314</t>
  </si>
  <si>
    <t>NAMPA COMPOSITE SQDN</t>
  </si>
  <si>
    <t>RMR-ID-015</t>
  </si>
  <si>
    <t>ID</t>
  </si>
  <si>
    <t>CORNELIUS COFFEY COMPOSITE SQDN</t>
  </si>
  <si>
    <t>GLR-IL-332</t>
  </si>
  <si>
    <t>GEN CHUCK YEAGER CADET SQ</t>
  </si>
  <si>
    <t>SER-FL-237</t>
  </si>
  <si>
    <t>237</t>
  </si>
  <si>
    <t>GAINESVILLE COMPOSITE SQUADRON</t>
  </si>
  <si>
    <t>SER-GA-160</t>
  </si>
  <si>
    <t>160</t>
  </si>
  <si>
    <t>NORTH PALM BEACH COUNTY CADET SQUADRON</t>
  </si>
  <si>
    <t>SER-FL-152</t>
  </si>
  <si>
    <t>152</t>
  </si>
  <si>
    <t>HERNANDO COUNTY COMPOSITE SQUADRON</t>
  </si>
  <si>
    <t>SER-FL-301</t>
  </si>
  <si>
    <t>301</t>
  </si>
  <si>
    <t>SPACE COAST COMPOSITE SQUADRON</t>
  </si>
  <si>
    <t>SER-FL-125</t>
  </si>
  <si>
    <t>125</t>
  </si>
  <si>
    <t>GAINESVILLE COMPOSITE SQDN</t>
  </si>
  <si>
    <t>SER-FL-142</t>
  </si>
  <si>
    <t>FREMONT STARFIRE CADET SQDN</t>
  </si>
  <si>
    <t>RMR-CO-098</t>
  </si>
  <si>
    <t>THUNDER MOUNTAIN COMPOSITE SQDN</t>
  </si>
  <si>
    <t>RMR-CO-015</t>
  </si>
  <si>
    <t>TUCSON COMPOSITE SQDN 105</t>
  </si>
  <si>
    <t>SWR-AZ-085</t>
  </si>
  <si>
    <t>085</t>
  </si>
  <si>
    <t>CABLE COMPOSITE SQDN 25</t>
  </si>
  <si>
    <t>PCR-CA-193</t>
  </si>
  <si>
    <t>193</t>
  </si>
  <si>
    <t>120TH COMPOSITE SQUADRON (NORTHEAST ARKANSAS)</t>
  </si>
  <si>
    <t>SWR-AR-120</t>
  </si>
  <si>
    <t>120</t>
  </si>
  <si>
    <t>CULLMAN COMPOSITE SQUADRON</t>
  </si>
  <si>
    <t>SER-AL-134</t>
  </si>
  <si>
    <t>134</t>
  </si>
  <si>
    <t>117TH ANG COMPOSITE SQDN</t>
  </si>
  <si>
    <t>SER-AL-090</t>
  </si>
  <si>
    <t>ELK COUNTY COMPOSTIE SQUADRON 507</t>
  </si>
  <si>
    <t>NER-PA-507</t>
  </si>
  <si>
    <t>507</t>
  </si>
  <si>
    <t>THUNDERBIRD CADET SQUADRON</t>
  </si>
  <si>
    <t>RMR-UT-067</t>
  </si>
  <si>
    <t>CACHE VALLEY COMPOSITE SQDN</t>
  </si>
  <si>
    <t>RMR-UT-049</t>
  </si>
  <si>
    <t>049</t>
  </si>
  <si>
    <t>PHOENIX CADET SQDN</t>
  </si>
  <si>
    <t>RMR-UT-048</t>
  </si>
  <si>
    <t>BUTTE FLIGHT</t>
  </si>
  <si>
    <t>RMR-MT-031</t>
  </si>
  <si>
    <t>031</t>
  </si>
  <si>
    <t>BEARTOOTH COMPOSITE SQDN</t>
  </si>
  <si>
    <t>RMR-MT-008</t>
  </si>
  <si>
    <t>008</t>
  </si>
  <si>
    <t>BANNING LEWIS RANCH CADET SQDN</t>
  </si>
  <si>
    <t>RMR-CO-190</t>
  </si>
  <si>
    <t>190</t>
  </si>
  <si>
    <t>HEART OF THE ROCKIES COMPOSITE SQ</t>
  </si>
  <si>
    <t>RMR-CO-160</t>
  </si>
  <si>
    <t>GREELEY COMPOSITE SQDN</t>
  </si>
  <si>
    <t>RMR-CO-021</t>
  </si>
  <si>
    <t>021</t>
  </si>
  <si>
    <t>NORTHERN DESERT COMP SQ</t>
  </si>
  <si>
    <t>PCR-WA-100</t>
  </si>
  <si>
    <t>PORT ANGELES FLIGHT</t>
  </si>
  <si>
    <t>PCR-WA-091</t>
  </si>
  <si>
    <t>091</t>
  </si>
  <si>
    <t>PAINE FIELD COMPOSITE SQDN</t>
  </si>
  <si>
    <t>PCR-WA-049</t>
  </si>
  <si>
    <t>SKAGIT COMPOSITE SQDN</t>
  </si>
  <si>
    <t>PCR-WA-046</t>
  </si>
  <si>
    <t>YAKIMA COMPOSITE SQDN</t>
  </si>
  <si>
    <t>PCR-WA-044</t>
  </si>
  <si>
    <t>044</t>
  </si>
  <si>
    <t>21ST FAIRCHILD COMPOSITE SQUADRON</t>
  </si>
  <si>
    <t>PCR-WA-021</t>
  </si>
  <si>
    <t>PANGBORN COMPOSITE SQUADRON</t>
  </si>
  <si>
    <t>PCR-WA-004</t>
  </si>
  <si>
    <t>SPOKANE COMPOSITE SQDN</t>
  </si>
  <si>
    <t>PCR-WA-003</t>
  </si>
  <si>
    <t>003</t>
  </si>
  <si>
    <t>WASHINGTON COUNTY COMPOSITE SQDN</t>
  </si>
  <si>
    <t>PCR-OR-034</t>
  </si>
  <si>
    <t>SOUTH SAN DIEGO CADET SQDN 201</t>
  </si>
  <si>
    <t>PCR-CA-473</t>
  </si>
  <si>
    <t>473</t>
  </si>
  <si>
    <t>BIG BEAR VALLEY COMPOSITE SQDN 6750</t>
  </si>
  <si>
    <t>PCR-CA-464</t>
  </si>
  <si>
    <t>464</t>
  </si>
  <si>
    <t>CORONA CADET SQ 29</t>
  </si>
  <si>
    <t>PCR-CA-423</t>
  </si>
  <si>
    <t>423</t>
  </si>
  <si>
    <t>CLOVER FIELD COMPOSITE SQDN 51</t>
  </si>
  <si>
    <t>PCR-CA-410</t>
  </si>
  <si>
    <t>410</t>
  </si>
  <si>
    <t>WEST BAY COMPOSITE SQDN 192</t>
  </si>
  <si>
    <t>PCR-CA-180</t>
  </si>
  <si>
    <t>180</t>
  </si>
  <si>
    <t>SACRAMENTO COMPOSITE SQDN 14</t>
  </si>
  <si>
    <t>PCR-CA-151</t>
  </si>
  <si>
    <t>151</t>
  </si>
  <si>
    <t>MARIN SEARCH AND RESCUE COMP SQUADRON 23</t>
  </si>
  <si>
    <t>PCR-CA-016</t>
  </si>
  <si>
    <t>BETHEL COMPOSITE SQDN</t>
  </si>
  <si>
    <t>PCR-AK-066</t>
  </si>
  <si>
    <t>SPANGDAHLEM CADET SQ</t>
  </si>
  <si>
    <t>NHQ-NHQ-126</t>
  </si>
  <si>
    <t>YOKOTA CADET SQUADRON</t>
  </si>
  <si>
    <t>NHQ-NHQ-103</t>
  </si>
  <si>
    <t>SPRINGFIELD COMPOSITE SQUADRON</t>
  </si>
  <si>
    <t>NER-VT-007</t>
  </si>
  <si>
    <t>VT</t>
  </si>
  <si>
    <t>MORRIS LEEDS MIDDLE SCHOOL FLIGHT</t>
  </si>
  <si>
    <t>NER-PA-827</t>
  </si>
  <si>
    <t>827</t>
  </si>
  <si>
    <t>BEDFORD COMPOSITE SQDN 202</t>
  </si>
  <si>
    <t>NER-PA-335</t>
  </si>
  <si>
    <t>335</t>
  </si>
  <si>
    <t>WEST PHILADELPHIA COMPOSITE SQDN 1006</t>
  </si>
  <si>
    <t>NER-PA-301</t>
  </si>
  <si>
    <t>BUTLER COMPOSITE SQUADRON 712</t>
  </si>
  <si>
    <t>NER-PA-190</t>
  </si>
  <si>
    <t>SOMERSET COUNTY COMPOSITE SQDN 1502</t>
  </si>
  <si>
    <t>NER-PA-109</t>
  </si>
  <si>
    <t>DELCO COMPOSITE SQDN 1007</t>
  </si>
  <si>
    <t>NER-PA-105</t>
  </si>
  <si>
    <t>105</t>
  </si>
  <si>
    <t>MONT PLEASANT MIDDLE SCHOOL CADET SQUADRON</t>
  </si>
  <si>
    <t>NER-NY-802</t>
  </si>
  <si>
    <t>LT VINCENT R. CAPODANNO COMPOSITE SQUADRON</t>
  </si>
  <si>
    <t>NER-NY-420</t>
  </si>
  <si>
    <t>420</t>
  </si>
  <si>
    <t>FLUSHING CADET SQUADRON</t>
  </si>
  <si>
    <t>NER-NY-417</t>
  </si>
  <si>
    <t>417</t>
  </si>
  <si>
    <t>ORION COMPOSITE SQUADRON</t>
  </si>
  <si>
    <t>NER-NY-416</t>
  </si>
  <si>
    <t>416</t>
  </si>
  <si>
    <t>SULLIVAN COUNTY CADET SQDN</t>
  </si>
  <si>
    <t>NER-NY-387</t>
  </si>
  <si>
    <t>387</t>
  </si>
  <si>
    <t>LT. QUENTIN ROOSEVELT CADET SQUADRON</t>
  </si>
  <si>
    <t>NER-NY-288</t>
  </si>
  <si>
    <t>288</t>
  </si>
  <si>
    <t>UTICA CADET SQUADRON</t>
  </si>
  <si>
    <t>NER-NY-162</t>
  </si>
  <si>
    <t>162</t>
  </si>
  <si>
    <t>NIAGARA FALLS COMPOSITE SQDN 1</t>
  </si>
  <si>
    <t>NER-NY-116</t>
  </si>
  <si>
    <t>PICATINNY COMPOSITE SQDN</t>
  </si>
  <si>
    <t>NER-NJ-093</t>
  </si>
  <si>
    <t>OCEAN COMPOSITE SQDN</t>
  </si>
  <si>
    <t>NER-NJ-065</t>
  </si>
  <si>
    <t>WYLIE APTE CADET SQUADRON</t>
  </si>
  <si>
    <t>NER-NH-059</t>
  </si>
  <si>
    <t>059</t>
  </si>
  <si>
    <t>NH</t>
  </si>
  <si>
    <t>56TH COMPOSITE SQUADRON</t>
  </si>
  <si>
    <t>NER-ME-056</t>
  </si>
  <si>
    <t>LTC POCHER MINUTE MAN SQDN</t>
  </si>
  <si>
    <t>NER-MA-059</t>
  </si>
  <si>
    <t>CONNECTICUT MINUTEMAN COMPOSITE SQDN</t>
  </si>
  <si>
    <t>NER-CT-073</t>
  </si>
  <si>
    <t>CT</t>
  </si>
  <si>
    <t>BIG SIOUX COMPOSITE SQUADRON</t>
  </si>
  <si>
    <t>NCR-SD-058</t>
  </si>
  <si>
    <t>058</t>
  </si>
  <si>
    <t>SD</t>
  </si>
  <si>
    <t>LEE BIRD COMPOSITE SQUADRON</t>
  </si>
  <si>
    <t>NCR-NE-093</t>
  </si>
  <si>
    <t>NE NEBRASKA COMPOSITE SQUDRON</t>
  </si>
  <si>
    <t>NCR-NE-062</t>
  </si>
  <si>
    <t>062</t>
  </si>
  <si>
    <t>LACLEDE COUNTY COMPOSITE SQUADRON</t>
  </si>
  <si>
    <t>NCR-MO-155</t>
  </si>
  <si>
    <t>155</t>
  </si>
  <si>
    <t>FORT LEONARD WOOD COMP SQDN</t>
  </si>
  <si>
    <t>NCR-MO-153</t>
  </si>
  <si>
    <t>153</t>
  </si>
  <si>
    <t>BOOTHEEL COMP SQDN</t>
  </si>
  <si>
    <t>NCR-MO-151</t>
  </si>
  <si>
    <t>COL TRAVIS HOOVER COMPOSITE SQDN</t>
  </si>
  <si>
    <t>NCR-MO-143</t>
  </si>
  <si>
    <t>NORTHEAST MISSOURI COMPOSITE SQUADRON</t>
  </si>
  <si>
    <t>NCR-MO-089</t>
  </si>
  <si>
    <t>089</t>
  </si>
  <si>
    <t>HARRY S. TRUMAN COMPOSITE SQDN</t>
  </si>
  <si>
    <t>NCR-MO-023</t>
  </si>
  <si>
    <t>CROOKSTON COMPOSITE SQUADRON</t>
  </si>
  <si>
    <t>NCR-MN-134</t>
  </si>
  <si>
    <t>MN</t>
  </si>
  <si>
    <t>OWATONNA COMPOSITE SQDN</t>
  </si>
  <si>
    <t>NCR-MN-132</t>
  </si>
  <si>
    <t>132</t>
  </si>
  <si>
    <t>DUBUQUE COMPOSITE SQDN 43</t>
  </si>
  <si>
    <t>NCR-IA-043</t>
  </si>
  <si>
    <t>043</t>
  </si>
  <si>
    <t>IA</t>
  </si>
  <si>
    <t>CALHOUN COMPOSITE SQUADRON</t>
  </si>
  <si>
    <t>MER-WV-016</t>
  </si>
  <si>
    <t>WV</t>
  </si>
  <si>
    <t>HOLSTON VALLEY COMPOSITE SQUADRON</t>
  </si>
  <si>
    <t>MER-VA-129</t>
  </si>
  <si>
    <t>129</t>
  </si>
  <si>
    <t>MONTGOMERY COMPOSITE SQDN</t>
  </si>
  <si>
    <t>MER-VA-056</t>
  </si>
  <si>
    <t>RIVER OAKS MIDDLE SCHOOL CADET SQUADRON</t>
  </si>
  <si>
    <t>MER-SC-809</t>
  </si>
  <si>
    <t>SUMTER COMPOSITE SQDN</t>
  </si>
  <si>
    <t>MER-SC-075</t>
  </si>
  <si>
    <t>ANDERSON COMPOSITE SQUADRON</t>
  </si>
  <si>
    <t>MER-SC-074</t>
  </si>
  <si>
    <t>074</t>
  </si>
  <si>
    <t>AIKEN COMPOSITE SQDN</t>
  </si>
  <si>
    <t>MER-SC-005</t>
  </si>
  <si>
    <t>CLINTON-SAMPSON FLIGHT</t>
  </si>
  <si>
    <t>MER-NC-173</t>
  </si>
  <si>
    <t>PARKLAND MAGNET M.S. SQUADRON</t>
  </si>
  <si>
    <t>MER-MD-801</t>
  </si>
  <si>
    <t>CUMBERLAND FLIGHT</t>
  </si>
  <si>
    <t>MER-MD-065</t>
  </si>
  <si>
    <t>HOWARD COMPOSITE SQDN</t>
  </si>
  <si>
    <t>MER-MD-038</t>
  </si>
  <si>
    <t>038</t>
  </si>
  <si>
    <t>TOWSON COMPOSITE SQDN</t>
  </si>
  <si>
    <t>MER-MD-013</t>
  </si>
  <si>
    <t>COASTAL PATROL BASE 2 MEMORIAL COMPOSITE SQUADRON</t>
  </si>
  <si>
    <t>MER-DE-019</t>
  </si>
  <si>
    <t>TRI-COUNTY COMPOSITE SQUADRON</t>
  </si>
  <si>
    <t>GLR-WI-049</t>
  </si>
  <si>
    <t>WI</t>
  </si>
  <si>
    <t>LAKEFRONT T-BIRDS COMPOSITE SQDN</t>
  </si>
  <si>
    <t>GLR-OH-236</t>
  </si>
  <si>
    <t>236</t>
  </si>
  <si>
    <t>HARRISON CADET SQUADRON</t>
  </si>
  <si>
    <t>GLR-OH-229</t>
  </si>
  <si>
    <t>229</t>
  </si>
  <si>
    <t>ROSS P. BARRETT CADET SQDN 702</t>
  </si>
  <si>
    <t>GLR-OH-070</t>
  </si>
  <si>
    <t>AU SABLE VALLEY CADET SQUADRON</t>
  </si>
  <si>
    <t>GLR-MI-277</t>
  </si>
  <si>
    <t>277</t>
  </si>
  <si>
    <t>MI</t>
  </si>
  <si>
    <t>KYANG COMPOSITE SQDN</t>
  </si>
  <si>
    <t>GLR-KY-123</t>
  </si>
  <si>
    <t>123</t>
  </si>
  <si>
    <t>SULLIVAN COUNTY COMPOSITE SQUADRON</t>
  </si>
  <si>
    <t>GLR-IN-229</t>
  </si>
  <si>
    <t>AUBURN CADET SQUADRON</t>
  </si>
  <si>
    <t>GLR-IN-221</t>
  </si>
  <si>
    <t>221</t>
  </si>
  <si>
    <t>EAGLE COMPOSITE SQUADRON</t>
  </si>
  <si>
    <t>GLR-IN-206</t>
  </si>
  <si>
    <t>206</t>
  </si>
  <si>
    <t>ST. JOE VALLEY CADET SQUADRON</t>
  </si>
  <si>
    <t>GLR-IN-049</t>
  </si>
  <si>
    <t>CHICAGO COMPOSITE SQUADRON</t>
  </si>
  <si>
    <t>GLR-IL-312</t>
  </si>
  <si>
    <t>312</t>
  </si>
  <si>
    <t>286TH COMPOSITE SQDN</t>
  </si>
  <si>
    <t>GLR-IL-286</t>
  </si>
  <si>
    <t>286</t>
  </si>
  <si>
    <t>PEORIA COMPOSITE SQDN</t>
  </si>
  <si>
    <t>GLR-IL-004</t>
  </si>
  <si>
    <t>NINTH COMPOSITE OPERATIONS SQDN</t>
  </si>
  <si>
    <t>PCR-AK-009</t>
  </si>
  <si>
    <t>009</t>
  </si>
  <si>
    <t>ANASCO CADET SQDN</t>
  </si>
  <si>
    <t>SER-PR-129</t>
  </si>
  <si>
    <t>CHARLES S METCALF CLEVELAND COMPOSITE SQUADRON</t>
  </si>
  <si>
    <t>SER-MS-110</t>
  </si>
  <si>
    <t>LAKE OZARK REGIONAL COMPOSITE SQUADRON</t>
  </si>
  <si>
    <t>NCR-MO-160</t>
  </si>
  <si>
    <t>THE NCLA CADET SQUADRON</t>
  </si>
  <si>
    <t>MER-NC-825</t>
  </si>
  <si>
    <t>825</t>
  </si>
  <si>
    <t>TITAN CADET SQUADRON</t>
  </si>
  <si>
    <t>GLR-IN-802</t>
  </si>
  <si>
    <t>COLONEL CLARA E LIVINGSTON CADET SQUADRON</t>
  </si>
  <si>
    <t>SER-PR-122</t>
  </si>
  <si>
    <t>122</t>
  </si>
  <si>
    <t>NACOGDOCHES COMPOSITE SQUADRON</t>
  </si>
  <si>
    <t>SWR-TX-455</t>
  </si>
  <si>
    <t>455</t>
  </si>
  <si>
    <t>GLADEWATER CORSAIR COMP. SQDN</t>
  </si>
  <si>
    <t>SWR-TX-436</t>
  </si>
  <si>
    <t>436</t>
  </si>
  <si>
    <t>RIO DEL FIERRO COMPOSITE SQDN</t>
  </si>
  <si>
    <t>SWR-TX-430</t>
  </si>
  <si>
    <t>430</t>
  </si>
  <si>
    <t>TIGERSHARK COMPOSITE SQDN</t>
  </si>
  <si>
    <t>SWR-TX-353</t>
  </si>
  <si>
    <t>353</t>
  </si>
  <si>
    <t>MIDLAND COMPOSITE SQDN</t>
  </si>
  <si>
    <t>SWR-TX-196</t>
  </si>
  <si>
    <t>196</t>
  </si>
  <si>
    <t>SOUTH FORT WORTH DIAMONDBACK COMPOSITE SQDN</t>
  </si>
  <si>
    <t>SWR-TX-154</t>
  </si>
  <si>
    <t>154</t>
  </si>
  <si>
    <t>IRVING COMP SQDN</t>
  </si>
  <si>
    <t>SWR-TX-133</t>
  </si>
  <si>
    <t>133</t>
  </si>
  <si>
    <t>SAN ANGELO COMPOSITE SQDN</t>
  </si>
  <si>
    <t>SWR-TX-023</t>
  </si>
  <si>
    <t>FLYING CASTLE COMPOSITE SQDN</t>
  </si>
  <si>
    <t>SWR-OK-008</t>
  </si>
  <si>
    <t>SOCORRO COMP SQDN</t>
  </si>
  <si>
    <t>SWR-NM-084</t>
  </si>
  <si>
    <t>ALAMOGORDO COMPOSITE SQDN</t>
  </si>
  <si>
    <t>SWR-NM-073</t>
  </si>
  <si>
    <t>MOHAVE VALLEY COMPOSITE SQUADRON</t>
  </si>
  <si>
    <t>SWR-AZ-231</t>
  </si>
  <si>
    <t>231</t>
  </si>
  <si>
    <t>EAST TUCSON CADET SQUADRON</t>
  </si>
  <si>
    <t>SWR-AZ-229</t>
  </si>
  <si>
    <t>CASA GRANDE CADET SQUADRON</t>
  </si>
  <si>
    <t>SWR-AZ-228</t>
  </si>
  <si>
    <t>228</t>
  </si>
  <si>
    <t>COTTONWOOD CADET SQDN 212</t>
  </si>
  <si>
    <t>SWR-AZ-227</t>
  </si>
  <si>
    <t>227</t>
  </si>
  <si>
    <t>SHOW LOW COMP SQ 210</t>
  </si>
  <si>
    <t>SWR-AZ-226</t>
  </si>
  <si>
    <t>226</t>
  </si>
  <si>
    <t>LONDON BRIDGE COMPOSITE SQDN 501</t>
  </si>
  <si>
    <t>SWR-AZ-112</t>
  </si>
  <si>
    <t>112</t>
  </si>
  <si>
    <t xml:space="preserve">NEOTOMA COMPOSITE SQDN </t>
  </si>
  <si>
    <t>SWR-AZ-106</t>
  </si>
  <si>
    <t>106</t>
  </si>
  <si>
    <t>DAN KENNEY COMPOSITE SQDN 201</t>
  </si>
  <si>
    <t>SWR-AZ-056</t>
  </si>
  <si>
    <t>SKY HARBOR COMPOSITE SQUADRON</t>
  </si>
  <si>
    <t>SWR-AZ-022</t>
  </si>
  <si>
    <t>YUMA COMPOSITE SQUADRON 508</t>
  </si>
  <si>
    <t>SWR-AZ-021</t>
  </si>
  <si>
    <t>40TH COMPOSITE SQUADRON (HOT SPRINGS)</t>
  </si>
  <si>
    <t>SWR-AR-040</t>
  </si>
  <si>
    <t>040</t>
  </si>
  <si>
    <t>CHATTANOOGA COMPOSITE SQDN</t>
  </si>
  <si>
    <t>SER-TN-187</t>
  </si>
  <si>
    <t>187</t>
  </si>
  <si>
    <t>KINGSPORT COMPOSITE SQDN</t>
  </si>
  <si>
    <t>SER-TN-004</t>
  </si>
  <si>
    <t>TWIN CITY COMPOSITE SQUADRON</t>
  </si>
  <si>
    <t>SER-PR-902</t>
  </si>
  <si>
    <t>902</t>
  </si>
  <si>
    <t>MANATI CADET SQDN</t>
  </si>
  <si>
    <t>SER-PR-065</t>
  </si>
  <si>
    <t>EAGLE COMPOSITE SQDN</t>
  </si>
  <si>
    <t>SER-MS-099</t>
  </si>
  <si>
    <t>099</t>
  </si>
  <si>
    <t>NEWTON COUNTY COMP SQDN</t>
  </si>
  <si>
    <t>SER-GA-157</t>
  </si>
  <si>
    <t>157</t>
  </si>
  <si>
    <t>SAVANNAH COMPOSITE SQDN</t>
  </si>
  <si>
    <t>SER-GA-075</t>
  </si>
  <si>
    <t>LEE COUNTY SCHOOLS CADET SQ</t>
  </si>
  <si>
    <t>SER-FL-816</t>
  </si>
  <si>
    <t>816</t>
  </si>
  <si>
    <t>463RD CADET SQUADRON</t>
  </si>
  <si>
    <t>SER-FL-463</t>
  </si>
  <si>
    <t>463</t>
  </si>
  <si>
    <t>CAPTAIN COLLINS H. HAINES COMPOSITE SQUADRON</t>
  </si>
  <si>
    <t>SER-FL-460</t>
  </si>
  <si>
    <t>460</t>
  </si>
  <si>
    <t>OSCEOLA CADET SQUADRON</t>
  </si>
  <si>
    <t>SER-FL-456</t>
  </si>
  <si>
    <t>WEST CITRUS CADET SQUADRON</t>
  </si>
  <si>
    <t>SER-FL-445</t>
  </si>
  <si>
    <t>445</t>
  </si>
  <si>
    <t>FORT LAUDERDALE COMPOSITE SQDN</t>
  </si>
  <si>
    <t>SER-FL-337</t>
  </si>
  <si>
    <t>PINES-MIRAMAR COMPOSITE SQUADRON</t>
  </si>
  <si>
    <t>SER-FL-286</t>
  </si>
  <si>
    <t>HOMESTEAD AIR RESERVE BASE CADET SQ</t>
  </si>
  <si>
    <t>SER-FL-279</t>
  </si>
  <si>
    <t>279</t>
  </si>
  <si>
    <t>PELL CITY COMPOSITE SQ 118</t>
  </si>
  <si>
    <t>SER-AL-118</t>
  </si>
  <si>
    <t>118</t>
  </si>
  <si>
    <t>GADSDEN COMPOSITE SQDN</t>
  </si>
  <si>
    <t>SER-AL-075</t>
  </si>
  <si>
    <t>MAXWELL COMPOSITE SQDN</t>
  </si>
  <si>
    <t>SER-AL-032</t>
  </si>
  <si>
    <t>032</t>
  </si>
  <si>
    <t>DOTHAN COMPOSITE SQDN</t>
  </si>
  <si>
    <t>SER-AL-029</t>
  </si>
  <si>
    <t>029</t>
  </si>
  <si>
    <t>MORGANTOWN COMPOSITE SQDN</t>
  </si>
  <si>
    <t>MER-WV-060</t>
  </si>
  <si>
    <t>WALCO COMPOSITE SQDN</t>
  </si>
  <si>
    <t>GLR-WI-184</t>
  </si>
  <si>
    <t>184</t>
  </si>
  <si>
    <t>OZAUKEE COMPOSITE SQUADRON</t>
  </si>
  <si>
    <t>GLR-WI-144</t>
  </si>
  <si>
    <t>144</t>
  </si>
  <si>
    <t>CHEYENNE COMPOSITE SQDN</t>
  </si>
  <si>
    <t>RMR-WY-066</t>
  </si>
  <si>
    <t>CAPT MICHAEL S WALKER MEMORIAL COMPOSITE SQUADRON</t>
  </si>
  <si>
    <t>RMR-WY-059</t>
  </si>
  <si>
    <t>KENOSHA COMPOSITE SQDN</t>
  </si>
  <si>
    <t>GLR-WI-064</t>
  </si>
  <si>
    <t>064</t>
  </si>
  <si>
    <t>RUTLAND COMPOSITE SQDN</t>
  </si>
  <si>
    <t>NER-VT-009</t>
  </si>
  <si>
    <t>BLACKHAWK CADET SQDN</t>
  </si>
  <si>
    <t>RMR-UT-080</t>
  </si>
  <si>
    <t>FLATHEAD COMPOSITE SQDN</t>
  </si>
  <si>
    <t>RMR-MT-053</t>
  </si>
  <si>
    <t>SHELDON CADET SQDN</t>
  </si>
  <si>
    <t>SWR-TX-802</t>
  </si>
  <si>
    <t>MALMSTROM AFB COMPOSITE SQUADRON</t>
  </si>
  <si>
    <t>RMR-MT-012</t>
  </si>
  <si>
    <t>012</t>
  </si>
  <si>
    <t>FRISCO CADET SQUADRON</t>
  </si>
  <si>
    <t>SWR-TX-389</t>
  </si>
  <si>
    <t>389</t>
  </si>
  <si>
    <t>COEUR D ALENE COMPOSITE SQDN</t>
  </si>
  <si>
    <t>RMR-ID-083</t>
  </si>
  <si>
    <t>BERRY FIELD FLIGHT</t>
  </si>
  <si>
    <t>SER-TN-056</t>
  </si>
  <si>
    <t>NORTH VALLEY COMPOSITE SQDN</t>
  </si>
  <si>
    <t>RMR-CO-068</t>
  </si>
  <si>
    <t>TULLAHOMA COMPOSITE SQDN</t>
  </si>
  <si>
    <t>SER-TN-036</t>
  </si>
  <si>
    <t>GREEN MOUNTAIN COMPOSITE SQDN</t>
  </si>
  <si>
    <t>NER-VT-006</t>
  </si>
  <si>
    <t>006</t>
  </si>
  <si>
    <t>CAPT SAULO SOLIS-MOLINA CADET SQUADRON</t>
  </si>
  <si>
    <t>SER-PR-161</t>
  </si>
  <si>
    <t>161</t>
  </si>
  <si>
    <t>PENINSULA COMPOSITE SQDN</t>
  </si>
  <si>
    <t>PCR-WA-051</t>
  </si>
  <si>
    <t>MCCHORD AFB COMPOSITE SQDN</t>
  </si>
  <si>
    <t>PCR-WA-039</t>
  </si>
  <si>
    <t>039</t>
  </si>
  <si>
    <t>ARECIBO CADET SQDN</t>
  </si>
  <si>
    <t>SER-PR-034</t>
  </si>
  <si>
    <t>TWIN W COMPOSITE SQDN</t>
  </si>
  <si>
    <t>PCR-WA-005</t>
  </si>
  <si>
    <t>CEDAR MUSTANGS CADET SQUADRON</t>
  </si>
  <si>
    <t>RMR-UT-069</t>
  </si>
  <si>
    <t>PEGASUS COMPOSITE SQDN</t>
  </si>
  <si>
    <t>SWR-TX-351</t>
  </si>
  <si>
    <t>COLUMBIA COMPOSITE SQDN</t>
  </si>
  <si>
    <t>PCR-OR-073</t>
  </si>
  <si>
    <t>DURANT-EAKER FIELD COMPOSITE SQUADRON</t>
  </si>
  <si>
    <t>SWR-OK-075</t>
  </si>
  <si>
    <t>HIGH DESERT COMPOSITE SQDN</t>
  </si>
  <si>
    <t>PCR-OR-050</t>
  </si>
  <si>
    <t>TEXOMA COMPOSITE SQUADRON</t>
  </si>
  <si>
    <t>SWR-TX-262</t>
  </si>
  <si>
    <t>262</t>
  </si>
  <si>
    <t>DOUGLAS COUNTY COMPOSITE SQDN</t>
  </si>
  <si>
    <t>PCR-NV-067</t>
  </si>
  <si>
    <t>PLANO MUSTANGS COMPOSITE SQDN</t>
  </si>
  <si>
    <t>SWR-TX-051</t>
  </si>
  <si>
    <t>CUMBERLAND COMPOSITE SQUADRON</t>
  </si>
  <si>
    <t>SER-TN-393</t>
  </si>
  <si>
    <t>393</t>
  </si>
  <si>
    <t>155TH COMPOSITE SQDN</t>
  </si>
  <si>
    <t>NCR-NE-058</t>
  </si>
  <si>
    <t>MAUI COUNTY CADET SQUADRON</t>
  </si>
  <si>
    <t>PCR-HI-076</t>
  </si>
  <si>
    <t>HI</t>
  </si>
  <si>
    <t>LYMAN FIELD COMPOSITE SQDN</t>
  </si>
  <si>
    <t>PCR-HI-043</t>
  </si>
  <si>
    <t>MARYKNOLL CADET SQUADRON</t>
  </si>
  <si>
    <t>PCR-HI-030</t>
  </si>
  <si>
    <t>JAMES VALLEY COMPOSITE SQUADRON</t>
  </si>
  <si>
    <t>NCR-ND-031</t>
  </si>
  <si>
    <t>CALIFORNIA AEROSPACE ACADEMY COMPOSITE SQUADRON</t>
  </si>
  <si>
    <t>PCR-CA-802</t>
  </si>
  <si>
    <t>BUTTE COUNTY COMPOSITE SQUADRON 95</t>
  </si>
  <si>
    <t>PCR-CA-475</t>
  </si>
  <si>
    <t>475</t>
  </si>
  <si>
    <t>BEAUFORT COMPOSITE SQUADRON</t>
  </si>
  <si>
    <t>MER-SC-115</t>
  </si>
  <si>
    <t>115</t>
  </si>
  <si>
    <t>COL BERTA A. EDGE COMPOSITE SQDN</t>
  </si>
  <si>
    <t>SER-MS-048</t>
  </si>
  <si>
    <t>CASS COUNTY COMP SQ</t>
  </si>
  <si>
    <t>NCR-MO-149</t>
  </si>
  <si>
    <t>149</t>
  </si>
  <si>
    <t>LOWER BUCKS CADET SQDN 101</t>
  </si>
  <si>
    <t>NER-PA-102</t>
  </si>
  <si>
    <t>SAN FRANCISCO CADET SQDN 86</t>
  </si>
  <si>
    <t>PCR-CA-414</t>
  </si>
  <si>
    <t>414</t>
  </si>
  <si>
    <t>COMANCHE-EAGLES COMPOSITE SQDN</t>
  </si>
  <si>
    <t>SWR-OK-115</t>
  </si>
  <si>
    <t>CONDOR COMPOSITE SQDN</t>
  </si>
  <si>
    <t>NER-NY-354</t>
  </si>
  <si>
    <t>354</t>
  </si>
  <si>
    <t>SOUTHTOWNS CADET SQDN</t>
  </si>
  <si>
    <t>NER-NY-020</t>
  </si>
  <si>
    <t>020</t>
  </si>
  <si>
    <t>SANTA CRUZ COMPOSITE SQDN 13</t>
  </si>
  <si>
    <t>PCR-CA-371</t>
  </si>
  <si>
    <t>371</t>
  </si>
  <si>
    <t>LAKE CHARLES COMPOSITE SQDN</t>
  </si>
  <si>
    <t>SWR-LA-007</t>
  </si>
  <si>
    <t>NEW CENTURY COMPOSITE SQDN</t>
  </si>
  <si>
    <t>NCR-KS-123</t>
  </si>
  <si>
    <t>ROUTE 66 COMPOSITE SQUADRON</t>
  </si>
  <si>
    <t>SWR-NM-085</t>
  </si>
  <si>
    <t>JOE ENGLE COMPOSITE SQDN</t>
  </si>
  <si>
    <t>RMR-ID-069</t>
  </si>
  <si>
    <t>LT COL RICHARD E ALBEE - PANOLA COUNTY COMP SQ</t>
  </si>
  <si>
    <t>SER-MS-107</t>
  </si>
  <si>
    <t>REDWOOD EMPIRE COMPOSITE SQDN 157</t>
  </si>
  <si>
    <t>PCR-CA-249</t>
  </si>
  <si>
    <t>SANTA BARBARA COMPOSITE SQDN 131</t>
  </si>
  <si>
    <t>PCR-CA-240</t>
  </si>
  <si>
    <t>240</t>
  </si>
  <si>
    <t>SALINE COUNTY COMPOSITE SQDN</t>
  </si>
  <si>
    <t>NCR-MO-117</t>
  </si>
  <si>
    <t>CAMARILLO COMPOSITE SQDN 61</t>
  </si>
  <si>
    <t>PCR-CA-204</t>
  </si>
  <si>
    <t>204</t>
  </si>
  <si>
    <t>WENTZVILLE COMPOSITE SQDN</t>
  </si>
  <si>
    <t>NCR-MO-110</t>
  </si>
  <si>
    <t>GRAND RAPIDS COMPOSITE SQDN</t>
  </si>
  <si>
    <t>NCR-MN-010</t>
  </si>
  <si>
    <t>010</t>
  </si>
  <si>
    <t>IONIA FLIGHT</t>
  </si>
  <si>
    <t>GLR-MI-222</t>
  </si>
  <si>
    <t>222</t>
  </si>
  <si>
    <t>ALBANY COMPOSITE SQDN</t>
  </si>
  <si>
    <t>SER-GA-002</t>
  </si>
  <si>
    <t>FULLERTON COMPOSITE SQDN 56</t>
  </si>
  <si>
    <t>PCR-CA-295</t>
  </si>
  <si>
    <t>295</t>
  </si>
  <si>
    <t>NAPLES CADET SQDN</t>
  </si>
  <si>
    <t>SER-FL-373</t>
  </si>
  <si>
    <t>LAKE COMPOSITE SQDN</t>
  </si>
  <si>
    <t>SER-FL-021</t>
  </si>
  <si>
    <t>PARKER CADET SQDN</t>
  </si>
  <si>
    <t>RMR-CO-173</t>
  </si>
  <si>
    <t>102ND COMPOSITE SQUADRON (LAKE DARDANELLE)</t>
  </si>
  <si>
    <t>SWR-AR-102</t>
  </si>
  <si>
    <t>MONTROSE COMPOSITE SQDN</t>
  </si>
  <si>
    <t>RMR-CO-141</t>
  </si>
  <si>
    <t>141</t>
  </si>
  <si>
    <t>PANCHO BARNES COMPOSITE SQDN 49</t>
  </si>
  <si>
    <t>PCR-CA-469</t>
  </si>
  <si>
    <t>469</t>
  </si>
  <si>
    <t>HEMET-RYAN COMPOSITE SQDN 59</t>
  </si>
  <si>
    <t>PCR-CA-458</t>
  </si>
  <si>
    <t>458</t>
  </si>
  <si>
    <t>106TH CADET SQUADRON</t>
  </si>
  <si>
    <t>NER-RI-037</t>
  </si>
  <si>
    <t>WASHINGTON COMPOSITE SQUADRON</t>
  </si>
  <si>
    <t>NER-PA-601</t>
  </si>
  <si>
    <t>601</t>
  </si>
  <si>
    <t>KEYSTONE COUNTRY CADET SQDN 1504</t>
  </si>
  <si>
    <t>NER-PA-288</t>
  </si>
  <si>
    <t>COMPOSITE SQDN 1001</t>
  </si>
  <si>
    <t>NER-PA-093</t>
  </si>
  <si>
    <t>READING COMPOSITE SQDN 811</t>
  </si>
  <si>
    <t>NER-PA-089</t>
  </si>
  <si>
    <t>WILLIAMSPORT COMPOSITE SQDN 401</t>
  </si>
  <si>
    <t>NER-PA-065</t>
  </si>
  <si>
    <t>PHILADELPHIA COMPOSITE SQDN 102</t>
  </si>
  <si>
    <t>NER-PA-049</t>
  </si>
  <si>
    <t>HARRISBURG INTL COMPOSITE SQDN 306</t>
  </si>
  <si>
    <t>NER-PA-045</t>
  </si>
  <si>
    <t>045</t>
  </si>
  <si>
    <t>ALLENTOWN OPTIMIST COMPOSITE SQDN 801</t>
  </si>
  <si>
    <t>NER-PA-026</t>
  </si>
  <si>
    <t>026</t>
  </si>
  <si>
    <t>VANGUARD COMPOSITE SQUADRON</t>
  </si>
  <si>
    <t>NER-NY-390</t>
  </si>
  <si>
    <t>390</t>
  </si>
  <si>
    <t>SUFFOLK CADET SQDN 10</t>
  </si>
  <si>
    <t>NER-NY-328</t>
  </si>
  <si>
    <t>328</t>
  </si>
  <si>
    <t>9TH SUFFOLK CADET SQUADRON</t>
  </si>
  <si>
    <t>NER-NY-311</t>
  </si>
  <si>
    <t>311</t>
  </si>
  <si>
    <t>NER-NY-301</t>
  </si>
  <si>
    <t>SCHENECTADY COMPOSITE SQDN</t>
  </si>
  <si>
    <t>NER-NY-073</t>
  </si>
  <si>
    <t>PLAINFIELD COMPOSITE SQUADRON</t>
  </si>
  <si>
    <t>NER-NJ-102</t>
  </si>
  <si>
    <t>TEANECK COMPOSITE SQDN</t>
  </si>
  <si>
    <t>NER-NJ-035</t>
  </si>
  <si>
    <t>CAPE MAY COUNTY SQDN</t>
  </si>
  <si>
    <t>NER-NJ-009</t>
  </si>
  <si>
    <t>36TH COMPOSITE SQUADRON</t>
  </si>
  <si>
    <t>NER-ME-036</t>
  </si>
  <si>
    <t>ESSEX COUNTY COMPOSITE SQDN</t>
  </si>
  <si>
    <t>NER-MA-070</t>
  </si>
  <si>
    <t>CAPE COD COASTAL PATROL 18 SQDN</t>
  </si>
  <si>
    <t>NER-MA-044</t>
  </si>
  <si>
    <t>WESTOVER COMPOSITE SQDN</t>
  </si>
  <si>
    <t>NER-MA-015</t>
  </si>
  <si>
    <t>NORTHWEST HILLS COMPOSITE SQDN</t>
  </si>
  <si>
    <t>NER-CT-062</t>
  </si>
  <si>
    <t>GAGE COUNTY COMPOSITE SQUADRON</t>
  </si>
  <si>
    <t>NCR-NE-095</t>
  </si>
  <si>
    <t>095</t>
  </si>
  <si>
    <t>TRI CITIES COMP SQDN</t>
  </si>
  <si>
    <t>NCR-NE-094</t>
  </si>
  <si>
    <t>FREMONT CADET SQDN</t>
  </si>
  <si>
    <t>NCR-NE-010</t>
  </si>
  <si>
    <t>COLUMBUS COMPOSITE SQUADRON</t>
  </si>
  <si>
    <t>NCR-NE-004</t>
  </si>
  <si>
    <t>BISMARCK COMPOSITE SQDN</t>
  </si>
  <si>
    <t>NCR-ND-030</t>
  </si>
  <si>
    <t>MAGIC CITY COMPOSITE SQDN</t>
  </si>
  <si>
    <t>NCR-ND-021</t>
  </si>
  <si>
    <t>119TH EAST CENTRAL COMPOSITE SQDN</t>
  </si>
  <si>
    <t>NCR-MO-119</t>
  </si>
  <si>
    <t>SPIRIT OF ST LOUIS COMPOSITE SQDN</t>
  </si>
  <si>
    <t>NCR-MO-098</t>
  </si>
  <si>
    <t>FT SNELLING CADET SQUADRON</t>
  </si>
  <si>
    <t>NCR-MN-131</t>
  </si>
  <si>
    <t>WORTHINGTON COMPOSITE SQDN</t>
  </si>
  <si>
    <t>NCR-MN-113</t>
  </si>
  <si>
    <t>MANKATO COMPOSITE SQDN</t>
  </si>
  <si>
    <t>NCR-MN-048</t>
  </si>
  <si>
    <t>DULUTH COMPOSITE SQDN</t>
  </si>
  <si>
    <t>NCR-MN-016</t>
  </si>
  <si>
    <t>TOPEKA EAGLE COMPOSITE SQDN</t>
  </si>
  <si>
    <t>NCR-KS-035</t>
  </si>
  <si>
    <t>PARKERSBURG COMPOSITE SQDN</t>
  </si>
  <si>
    <t>MER-WV-040</t>
  </si>
  <si>
    <t>BOONE COMPOSITE SQDN</t>
  </si>
  <si>
    <t>MER-WV-030</t>
  </si>
  <si>
    <t>FORT PICKETT COMP SQ</t>
  </si>
  <si>
    <t>MER-VA-142</t>
  </si>
  <si>
    <t>MINUTEMAN COMPOSITE SQUADRON</t>
  </si>
  <si>
    <t>MER-VA-135</t>
  </si>
  <si>
    <t>COASTAL COMPOSITE SQDN</t>
  </si>
  <si>
    <t>MER-VA-095</t>
  </si>
  <si>
    <t>BYRD FIELD COMPOSITE SQDN</t>
  </si>
  <si>
    <t>MER-VA-064</t>
  </si>
  <si>
    <t>AUGUSTA COMPOSITE SQDN</t>
  </si>
  <si>
    <t>MER-VA-002</t>
  </si>
  <si>
    <t>MER-SC-099</t>
  </si>
  <si>
    <t>YORK COUNTY COMPOSITE SQDN</t>
  </si>
  <si>
    <t>MER-SC-092</t>
  </si>
  <si>
    <t>SPARTANBURG COMP SQ</t>
  </si>
  <si>
    <t>MER-SC-090</t>
  </si>
  <si>
    <t>COASTAL CHARLESTON COMPOSITE SQDN</t>
  </si>
  <si>
    <t>MER-SC-056</t>
  </si>
  <si>
    <t>ELIZABETH CITY COMP SQ</t>
  </si>
  <si>
    <t>MER-NC-305</t>
  </si>
  <si>
    <t>305</t>
  </si>
  <si>
    <t>CUNNINGHAM FIELD COMPOSITE SQDN</t>
  </si>
  <si>
    <t>MER-NC-160</t>
  </si>
  <si>
    <t>GOLDSBORO COMPOSITE SQDN</t>
  </si>
  <si>
    <t>MER-NC-126</t>
  </si>
  <si>
    <t>RANDOLPH COMPOSITE SQDN</t>
  </si>
  <si>
    <t>MER-NC-107</t>
  </si>
  <si>
    <t>TAR RIVER COMPOSITE SQDN</t>
  </si>
  <si>
    <t>MER-NC-057</t>
  </si>
  <si>
    <t>057</t>
  </si>
  <si>
    <t>GASTONIA COMPOSITE SQDN</t>
  </si>
  <si>
    <t>MER-NC-024</t>
  </si>
  <si>
    <t>EASTON COMPOSITE SQDN</t>
  </si>
  <si>
    <t>MER-MD-079</t>
  </si>
  <si>
    <t>079</t>
  </si>
  <si>
    <t>CHARLES COMPOSITE SQUADRON</t>
  </si>
  <si>
    <t>MER-MD-019</t>
  </si>
  <si>
    <t>HARFORD COMPOSITE SQDN</t>
  </si>
  <si>
    <t>MER-MD-008</t>
  </si>
  <si>
    <t>TUSKEGEE CADET SQUADRON</t>
  </si>
  <si>
    <t>MER-DC-051</t>
  </si>
  <si>
    <t>DC</t>
  </si>
  <si>
    <t>COL SAC COMPOSITE SQDN</t>
  </si>
  <si>
    <t>GLR-WI-196</t>
  </si>
  <si>
    <t>COL R. C. JAYE MEMORIAL COMPOSITE SQDN</t>
  </si>
  <si>
    <t>GLR-WI-057</t>
  </si>
  <si>
    <t>SHEBOYGAN COMPOSITE SQUADRON</t>
  </si>
  <si>
    <t>GLR-WI-013</t>
  </si>
  <si>
    <t>ROCK COUNTY FLIGHT</t>
  </si>
  <si>
    <t>GLR-WI-008</t>
  </si>
  <si>
    <t>PATHFINDER COMPOSITE SQUADRON</t>
  </si>
  <si>
    <t>GLR-OH-288</t>
  </si>
  <si>
    <t>GRAND LAKE FLIGHT</t>
  </si>
  <si>
    <t>GLR-OH-231</t>
  </si>
  <si>
    <t>RICKENBACKER ANGB SQUADRON</t>
  </si>
  <si>
    <t>GLR-OH-210</t>
  </si>
  <si>
    <t>210</t>
  </si>
  <si>
    <t>CAPT EDDIE RICKENBACKER COMPOSITE SQDN</t>
  </si>
  <si>
    <t>GLR-OH-115</t>
  </si>
  <si>
    <t xml:space="preserve">LUNKEN CADET SQDN </t>
  </si>
  <si>
    <t>GLR-OH-078</t>
  </si>
  <si>
    <t>EAGLE COMPOSITE SQDN 410</t>
  </si>
  <si>
    <t>GLR-OH-004</t>
  </si>
  <si>
    <t>GRAND RAPIDS METRO CADET SQUADRON</t>
  </si>
  <si>
    <t>GLR-MI-265</t>
  </si>
  <si>
    <t>SCOTT M. BURGESS COMPOSITE SQDN</t>
  </si>
  <si>
    <t>GLR-MI-257</t>
  </si>
  <si>
    <t>257</t>
  </si>
  <si>
    <t>BATTLE CREEK FLIGHT</t>
  </si>
  <si>
    <t>GLR-MI-250</t>
  </si>
  <si>
    <t>250</t>
  </si>
  <si>
    <t>DICKINSON COUNTY FLIGHT</t>
  </si>
  <si>
    <t>GLR-MI-201</t>
  </si>
  <si>
    <t>201</t>
  </si>
  <si>
    <t>HUDSONVILLE METRO CADET SQUADRON</t>
  </si>
  <si>
    <t>GLR-MI-135</t>
  </si>
  <si>
    <t>TRAVERSE CITY CADET SQUADRON</t>
  </si>
  <si>
    <t>GLR-MI-131</t>
  </si>
  <si>
    <t>BAY DE NOC FLIGHT</t>
  </si>
  <si>
    <t>GLR-MI-096</t>
  </si>
  <si>
    <t>KALAMAZOO COMPOSITE SQDN</t>
  </si>
  <si>
    <t>GLR-MI-009</t>
  </si>
  <si>
    <t>FRANKFORT COMPOSITE SQDN</t>
  </si>
  <si>
    <t>GLR-KY-058</t>
  </si>
  <si>
    <t>ANDERSON PREPARATORY ACADEMY CADET SQUADRON</t>
  </si>
  <si>
    <t>GLR-IN-803</t>
  </si>
  <si>
    <t>FORT BENJAMIN HARRISON COMPOSITE SQUADRON</t>
  </si>
  <si>
    <t>GLR-IN-228</t>
  </si>
  <si>
    <t>GLR-IN-223</t>
  </si>
  <si>
    <t>223</t>
  </si>
  <si>
    <t>SHELBYVILLE COMPOSITE SQUADRON</t>
  </si>
  <si>
    <t>GLR-IN-184</t>
  </si>
  <si>
    <t>LAFAYETTE COMPOSITE SQDN</t>
  </si>
  <si>
    <t>GLR-IN-084</t>
  </si>
  <si>
    <t>WHITESIDE COUNTY CADET SQUADRON</t>
  </si>
  <si>
    <t>GLR-IL-334</t>
  </si>
  <si>
    <t>334</t>
  </si>
  <si>
    <t>BOONE COUNTY COMPOSITE SQDN</t>
  </si>
  <si>
    <t>GLR-IL-331</t>
  </si>
  <si>
    <t>331</t>
  </si>
  <si>
    <t>ILLINOIS VALLEY CADET SQDN</t>
  </si>
  <si>
    <t>GLR-IL-284</t>
  </si>
  <si>
    <t>284</t>
  </si>
  <si>
    <t>MCHENRY COUNTY COMPOSITE SQDN</t>
  </si>
  <si>
    <t>GLR-IL-263</t>
  </si>
  <si>
    <t>263</t>
  </si>
  <si>
    <t>MCLEAN COUNTY COMPOSITE SQDN</t>
  </si>
  <si>
    <t>GLR-IL-240</t>
  </si>
  <si>
    <t>WOODFIELD COMPOSITE SQDN</t>
  </si>
  <si>
    <t>GLR-IL-075</t>
  </si>
  <si>
    <t>LAKE COUNTY COMPOSITE SQDN</t>
  </si>
  <si>
    <t>GLR-IL-042</t>
  </si>
  <si>
    <t>LOS ANGELES CADET SQDN 138</t>
  </si>
  <si>
    <t>PCR-CA-292</t>
  </si>
  <si>
    <t>292</t>
  </si>
  <si>
    <t>JON E. KRAMER COMPOSITE SQDN 10</t>
  </si>
  <si>
    <t>PCR-CA-214</t>
  </si>
  <si>
    <t>PARADISE VALLEY CADET SQDN 310</t>
  </si>
  <si>
    <t>SWR-AZ-113</t>
  </si>
  <si>
    <t>SPRINGVILLE CADET SQUADRON</t>
  </si>
  <si>
    <t>SER-AL-126</t>
  </si>
  <si>
    <t>MUSCLE SHOALS COMPOSITE SQDN</t>
  </si>
  <si>
    <t>SER-AL-041</t>
  </si>
  <si>
    <t>PRINCE OF WALES CADET SQUADRON</t>
  </si>
  <si>
    <t>PCR-AK-091</t>
  </si>
  <si>
    <t>STUDENT LEADERSHIP ACADEMY CADET SQ</t>
  </si>
  <si>
    <t>SER-FL-804</t>
  </si>
  <si>
    <t>THE CROSSWIND FLIGHT</t>
  </si>
  <si>
    <t>RMR-MT-038</t>
  </si>
  <si>
    <t>RED OAK CADET SQDN</t>
  </si>
  <si>
    <t>SWR-TX-803</t>
  </si>
  <si>
    <t>MARAUDER COMPOSITE SQDN</t>
  </si>
  <si>
    <t>SWR-TX-409</t>
  </si>
  <si>
    <t>409</t>
  </si>
  <si>
    <t>SUGAR LAND COMPOSITE SQDN</t>
  </si>
  <si>
    <t>SWR-TX-360</t>
  </si>
  <si>
    <t>360</t>
  </si>
  <si>
    <t>LUBBOCK COMPOSITE SQDN</t>
  </si>
  <si>
    <t>SWR-TX-293</t>
  </si>
  <si>
    <t>SPINDLETOP CADET SQUADRON</t>
  </si>
  <si>
    <t>SWR-TX-186</t>
  </si>
  <si>
    <t>186</t>
  </si>
  <si>
    <t>TYLER COMPOSITE SQDN</t>
  </si>
  <si>
    <t>SWR-TX-085</t>
  </si>
  <si>
    <t>CRUSADER COMPOSITE SQDN</t>
  </si>
  <si>
    <t>SWR-TX-076</t>
  </si>
  <si>
    <t>OKLAHOMA CITY COMPOSITE SQDN</t>
  </si>
  <si>
    <t>SWR-OK-113</t>
  </si>
  <si>
    <t>ENID COMPOSITE SQDN</t>
  </si>
  <si>
    <t>SWR-OK-110</t>
  </si>
  <si>
    <t>STILLWATER COMPOSITE SQDN</t>
  </si>
  <si>
    <t>SWR-OK-103</t>
  </si>
  <si>
    <t>EDMOND COMPOSITE SQDN</t>
  </si>
  <si>
    <t>SWR-OK-002</t>
  </si>
  <si>
    <t>LOS ALAMOS COMPOSITE SQDN</t>
  </si>
  <si>
    <t>SWR-NM-016</t>
  </si>
  <si>
    <t>EAGLE CADET SQDN</t>
  </si>
  <si>
    <t>SWR-NM-012</t>
  </si>
  <si>
    <t>VERDE VALLEY COMPOSITE SQUADRON #205</t>
  </si>
  <si>
    <t>SWR-AZ-107</t>
  </si>
  <si>
    <t>PRESCOTT COMPOSITE SQDN 206</t>
  </si>
  <si>
    <t>SWR-AZ-083</t>
  </si>
  <si>
    <t>DEER VALLEY  COMPOSITE SQDN 302</t>
  </si>
  <si>
    <t>SWR-AZ-013</t>
  </si>
  <si>
    <t>99TH COMPOSITE SQUADRON (DELTA)</t>
  </si>
  <si>
    <t>SWR-AR-099</t>
  </si>
  <si>
    <t>WILLIAMSON COUNTY CADET SQUADRON</t>
  </si>
  <si>
    <t>SER-TN-193</t>
  </si>
  <si>
    <t>MURFREESBORO COMPOSITE SQDN</t>
  </si>
  <si>
    <t>SER-TN-162</t>
  </si>
  <si>
    <t>BAYAMON CADET SQDN 6</t>
  </si>
  <si>
    <t>SER-PR-131</t>
  </si>
  <si>
    <t>LAJAS HIGH SCHOOL CADET SQDN</t>
  </si>
  <si>
    <t>SER-PR-068</t>
  </si>
  <si>
    <t>PONCE HIGH SCHOOL CADET SQDN</t>
  </si>
  <si>
    <t>SER-PR-012</t>
  </si>
  <si>
    <t>MAYAGUEZ CADET SQDN</t>
  </si>
  <si>
    <t>SER-PR-002</t>
  </si>
  <si>
    <t>MAJOR JAMES MCKINNIE COMPOSITE SQDN</t>
  </si>
  <si>
    <t>SER-MS-100</t>
  </si>
  <si>
    <t>PINE BELT COMPOSITE SQDN</t>
  </si>
  <si>
    <t>SER-MS-072</t>
  </si>
  <si>
    <t>072</t>
  </si>
  <si>
    <t>CENTRAL FELLOWSHIP CHRISTIAN ACADEMY CADET SQ</t>
  </si>
  <si>
    <t>SER-GA-808</t>
  </si>
  <si>
    <t>808</t>
  </si>
  <si>
    <t>ELLIJAY COMPOSITE SQUADRON</t>
  </si>
  <si>
    <t>SER-GA-507</t>
  </si>
  <si>
    <t>CURRAHEE CADET SQUADRON</t>
  </si>
  <si>
    <t>SER-GA-506</t>
  </si>
  <si>
    <t>506</t>
  </si>
  <si>
    <t>SWEETWATER COMPOSITE SQDN</t>
  </si>
  <si>
    <t>SER-GA-154</t>
  </si>
  <si>
    <t>WEST GEORGIA COMPOSITE SQDN</t>
  </si>
  <si>
    <t>SER-GA-153</t>
  </si>
  <si>
    <t>COBB COUNTY COMPOSITE SQDN</t>
  </si>
  <si>
    <t>SER-GA-090</t>
  </si>
  <si>
    <t>OPA-LOCKA CADET SQUADRON</t>
  </si>
  <si>
    <t>SER-FL-464</t>
  </si>
  <si>
    <t>PALM BAY CADET SQUADRON</t>
  </si>
  <si>
    <t>SER-FL-457</t>
  </si>
  <si>
    <t>457</t>
  </si>
  <si>
    <t>OKEECHOBEE COMP SQDN</t>
  </si>
  <si>
    <t>SER-FL-453</t>
  </si>
  <si>
    <t>CLEARWATER COMPOSITE SQUADRON</t>
  </si>
  <si>
    <t>SER-FL-447</t>
  </si>
  <si>
    <t>447</t>
  </si>
  <si>
    <t>TYNDALL PANAMA COMPOSITE SQDN</t>
  </si>
  <si>
    <t>SER-FL-435</t>
  </si>
  <si>
    <t>435</t>
  </si>
  <si>
    <t>VENICE CADET SQDN</t>
  </si>
  <si>
    <t>SER-FL-335</t>
  </si>
  <si>
    <t>POLK COUNTY COMPOSITE SQUADRON</t>
  </si>
  <si>
    <t>SER-FL-274</t>
  </si>
  <si>
    <t>274</t>
  </si>
  <si>
    <t>TI-CO COMPOSITE SQDN</t>
  </si>
  <si>
    <t>SER-FL-267</t>
  </si>
  <si>
    <t>267</t>
  </si>
  <si>
    <t>ORLANDO CADET SQUADRON</t>
  </si>
  <si>
    <t>SER-FL-242</t>
  </si>
  <si>
    <t>242</t>
  </si>
  <si>
    <t>CECIL FIELD CADET SQDN</t>
  </si>
  <si>
    <t>SER-FL-169</t>
  </si>
  <si>
    <t>MIAMI BEACH CADET SQDN</t>
  </si>
  <si>
    <t>SER-FL-101</t>
  </si>
  <si>
    <t>101</t>
  </si>
  <si>
    <t>MIAMI ENTERPRISE CADET SQDN</t>
  </si>
  <si>
    <t>SER-FL-090</t>
  </si>
  <si>
    <t>OAKHURST CADET SQDN</t>
  </si>
  <si>
    <t>SER-FL-084</t>
  </si>
  <si>
    <t>CORAL SPRINGS CADET SQDN</t>
  </si>
  <si>
    <t>SER-FL-016</t>
  </si>
  <si>
    <t>SOUTH BALDWIN COUNTY CADET SQUADRON</t>
  </si>
  <si>
    <t>SER-AL-133</t>
  </si>
  <si>
    <t>AUBURN COMPOSITE SQDN</t>
  </si>
  <si>
    <t>SER-AL-113</t>
  </si>
  <si>
    <t>TUSCALOOSA COMPOSITE SQDN</t>
  </si>
  <si>
    <t>SER-AL-024</t>
  </si>
  <si>
    <t>LARAMIE VALLEY COMPOSITE SQDN</t>
  </si>
  <si>
    <t>RMR-WY-072</t>
  </si>
  <si>
    <t>CASTLE VALLEY COMPOSITE SQDN</t>
  </si>
  <si>
    <t>RMR-UT-017</t>
  </si>
  <si>
    <t>017</t>
  </si>
  <si>
    <t>TWIN FALLS COMPOSITE SQDN</t>
  </si>
  <si>
    <t>RMR-ID-049</t>
  </si>
  <si>
    <t>EVERGREEN COMPOSITE SQDN</t>
  </si>
  <si>
    <t>RMR-CO-188</t>
  </si>
  <si>
    <t>188</t>
  </si>
  <si>
    <t>STEAMBOAT SPRINGS COMPOSITE SQDN</t>
  </si>
  <si>
    <t>RMR-CO-181</t>
  </si>
  <si>
    <t>181</t>
  </si>
  <si>
    <t>PUEBLO EAGLES COMPOSITE SQUADRON</t>
  </si>
  <si>
    <t>RMR-CO-179</t>
  </si>
  <si>
    <t>179</t>
  </si>
  <si>
    <t>THOMPSON VALLEY COMPOSITE SQDN</t>
  </si>
  <si>
    <t>RMR-CO-147</t>
  </si>
  <si>
    <t>147</t>
  </si>
  <si>
    <t>MILE HIGH CADET SQUADRON</t>
  </si>
  <si>
    <t>RMR-CO-143</t>
  </si>
  <si>
    <t>VANCE BRAND CADET SQDN</t>
  </si>
  <si>
    <t>RMR-CO-022</t>
  </si>
  <si>
    <t>LEWIS COUNTY COMP SQDN</t>
  </si>
  <si>
    <t>PCR-WA-110</t>
  </si>
  <si>
    <t>OVERLAKE COMPOSITE SQDN</t>
  </si>
  <si>
    <t>PCR-WA-050</t>
  </si>
  <si>
    <t>COLUMBIA BASIN COMPOSITE SQDN</t>
  </si>
  <si>
    <t>PCR-WA-011</t>
  </si>
  <si>
    <t>NORTHWEST COASTAL FLIGHT</t>
  </si>
  <si>
    <t>PCR-OR-114</t>
  </si>
  <si>
    <t>JACK LUND SCHOFIELD M.S. CADET SQUADRON</t>
  </si>
  <si>
    <t>PCR-NV-802</t>
  </si>
  <si>
    <t>NELLIS COMPOSITE SQUADRON</t>
  </si>
  <si>
    <t>PCR-NV-069</t>
  </si>
  <si>
    <t>ELKO COMPOSITE SQDN</t>
  </si>
  <si>
    <t>PCR-NV-029</t>
  </si>
  <si>
    <t>WEST OAHU COMP SQDN</t>
  </si>
  <si>
    <t>PCR-HI-075</t>
  </si>
  <si>
    <t>KAUAI COMPOSITE SQDN</t>
  </si>
  <si>
    <t>PCR-HI-073</t>
  </si>
  <si>
    <t>66TH COMPOSITE SQDN</t>
  </si>
  <si>
    <t>PCR-HI-066</t>
  </si>
  <si>
    <t>ESCONDIDO CADET SQUADRON</t>
  </si>
  <si>
    <t>PCR-CA-803</t>
  </si>
  <si>
    <t>BEACH CITIES CADET SQDN 107</t>
  </si>
  <si>
    <t>PCR-CA-285</t>
  </si>
  <si>
    <t>285</t>
  </si>
  <si>
    <t>BRACKETT COMPOSITE SQDN 64</t>
  </si>
  <si>
    <t>PCR-CA-282</t>
  </si>
  <si>
    <t>BOB BEEVERS COMPOSITE SQUADRON 103</t>
  </si>
  <si>
    <t>PCR-CA-155</t>
  </si>
  <si>
    <t>EL MONTE COMPOSITE SQDN 21</t>
  </si>
  <si>
    <t>PCR-CA-127</t>
  </si>
  <si>
    <t>BILLIE L. LECLAIR CADET SQDN 31</t>
  </si>
  <si>
    <t>PCR-CA-123</t>
  </si>
  <si>
    <t>VALDEZ COMPOSITE SQDN</t>
  </si>
  <si>
    <t>PCR-AK-072</t>
  </si>
  <si>
    <t>BARANOF COMPOSITE SQDN</t>
  </si>
  <si>
    <t>PCR-AK-065</t>
  </si>
  <si>
    <t>SEWARD COMPOSITE SQDN</t>
  </si>
  <si>
    <t>PCR-AK-025</t>
  </si>
  <si>
    <t>025</t>
  </si>
  <si>
    <t>JUNEAU SOUTHEAST COMPOSITE SQDN</t>
  </si>
  <si>
    <t>PCR-AK-022</t>
  </si>
  <si>
    <t>ANCHORAGE POLARIS COMPOSITE SQDN</t>
  </si>
  <si>
    <t>PCR-AK-015</t>
  </si>
  <si>
    <t>GREENBRIER COMPOSITE SQDN</t>
  </si>
  <si>
    <t>MER-WV-100</t>
  </si>
  <si>
    <t>ALAMO COMP SQ</t>
  </si>
  <si>
    <t>SWR-TX-187</t>
  </si>
  <si>
    <t>ARMSTRONG COUNTY COMPOSITE SQUADRON</t>
  </si>
  <si>
    <t>NER-PA-125</t>
  </si>
  <si>
    <t>GRAND CANYON COMPOSITE SQUADRON</t>
  </si>
  <si>
    <t>NER-PA-339</t>
  </si>
  <si>
    <t>339</t>
  </si>
  <si>
    <t>HAZLETON COMPOSITE SQDN 203</t>
  </si>
  <si>
    <t>NER-PA-066</t>
  </si>
  <si>
    <t>BEAVER COUNTY COMPOSITE SQDN 704</t>
  </si>
  <si>
    <t>NER-PA-310</t>
  </si>
  <si>
    <t>310</t>
  </si>
  <si>
    <t>492ND EMERGENCY SERVICES COMP SQDN</t>
  </si>
  <si>
    <t>RMR-WY-002</t>
  </si>
  <si>
    <t>POTOMAC HIGHLANDS COMPOSITE SQDN</t>
  </si>
  <si>
    <t>MER-WV-114</t>
  </si>
  <si>
    <t>DOYLESTOWN COMPOSITE SQDN 907</t>
  </si>
  <si>
    <t>NER-PA-146</t>
  </si>
  <si>
    <t>146</t>
  </si>
  <si>
    <t>GOLDEN TRIANGLE COMPOSITE SQDN 603</t>
  </si>
  <si>
    <t>NER-PA-133</t>
  </si>
  <si>
    <t>GREEN RIVER COMPOSITE SQDN</t>
  </si>
  <si>
    <t>PCR-WA-002</t>
  </si>
  <si>
    <t>MCGHEE-TYSON COMPOSITE SQDN</t>
  </si>
  <si>
    <t>SER-TN-148</t>
  </si>
  <si>
    <t>SIOUX FALLS COMPOSITE SQDN</t>
  </si>
  <si>
    <t>NCR-SD-050</t>
  </si>
  <si>
    <t>DAYTON AERO CADET SQDN 706</t>
  </si>
  <si>
    <t>GLR-OH-197</t>
  </si>
  <si>
    <t>197</t>
  </si>
  <si>
    <t>YORK COMPOSITE SQDN 301</t>
  </si>
  <si>
    <t>NER-PA-021</t>
  </si>
  <si>
    <t>102ND COMPOSITE SQDN</t>
  </si>
  <si>
    <t>NER-RI-033</t>
  </si>
  <si>
    <t>HUMACAO CADET SQDN</t>
  </si>
  <si>
    <t>SER-PR-138</t>
  </si>
  <si>
    <t>138</t>
  </si>
  <si>
    <t>T-BIRD COMPOSITE SQDN 4</t>
  </si>
  <si>
    <t>SWR-NM-033</t>
  </si>
  <si>
    <t>ERIE COMPOSITE SQDN 502</t>
  </si>
  <si>
    <t>NER-PA-009</t>
  </si>
  <si>
    <t>F.R. SUSSEY COMPOSITE SQDN</t>
  </si>
  <si>
    <t>NER-NY-408</t>
  </si>
  <si>
    <t>408</t>
  </si>
  <si>
    <t>FORT DRUM COMPOSITE SQUADRON</t>
  </si>
  <si>
    <t>NER-NY-406</t>
  </si>
  <si>
    <t>406</t>
  </si>
  <si>
    <t>JAMESTOWN COMPOSITE SQDN</t>
  </si>
  <si>
    <t>NER-NY-402</t>
  </si>
  <si>
    <t>402</t>
  </si>
  <si>
    <t>VEDDER COMPOSITE  SQDN</t>
  </si>
  <si>
    <t>NER-NY-392</t>
  </si>
  <si>
    <t>392</t>
  </si>
  <si>
    <t>MCMINNVILLE COMPOSITE SQDN</t>
  </si>
  <si>
    <t>PCR-OR-099</t>
  </si>
  <si>
    <t>LEBANON COMPOSITE SQDN</t>
  </si>
  <si>
    <t>NER-NH-014</t>
  </si>
  <si>
    <t>MEDFORD COMPOSITE SQDN</t>
  </si>
  <si>
    <t>PCR-OR-007</t>
  </si>
  <si>
    <t>BROKEN ARROW COMP SQDN</t>
  </si>
  <si>
    <t>SWR-OK-155</t>
  </si>
  <si>
    <t>GROVE COMPOSITE SQUADRON</t>
  </si>
  <si>
    <t>SWR-OK-123</t>
  </si>
  <si>
    <t>LT ANTHONY L WILLSEA CADET SQUADRON</t>
  </si>
  <si>
    <t>NER-NY-422</t>
  </si>
  <si>
    <t>422</t>
  </si>
  <si>
    <t>BRIAN M. MOONEY CADET SQDN</t>
  </si>
  <si>
    <t>NER-NY-247</t>
  </si>
  <si>
    <t>247</t>
  </si>
  <si>
    <t>PEGASUS COMPOSITE SQUADRON</t>
  </si>
  <si>
    <t>NCR-MO-144</t>
  </si>
  <si>
    <t>HENDERSON COMPOSITE SQDN</t>
  </si>
  <si>
    <t>PCR-NV-065</t>
  </si>
  <si>
    <t xml:space="preserve">WOLVERINE COMPOSITE FLIGHT </t>
  </si>
  <si>
    <t>GLR-MI-015</t>
  </si>
  <si>
    <t>LAS CRUCES COMPOSITE SQDN</t>
  </si>
  <si>
    <t>SWR-NM-024</t>
  </si>
  <si>
    <t>AIR VICTORY MUSEUM COMPOSITE SQUADRON</t>
  </si>
  <si>
    <t>NER-NJ-079</t>
  </si>
  <si>
    <t>ROCKLAND CADET SQDN</t>
  </si>
  <si>
    <t>NER-NY-072</t>
  </si>
  <si>
    <t>GALLATIN COMPOSITE SQUADRON</t>
  </si>
  <si>
    <t>RMR-MT-037</t>
  </si>
  <si>
    <t>PUTNAM COUNTY COMPOSITE SQUADRON</t>
  </si>
  <si>
    <t>NER-NY-033</t>
  </si>
  <si>
    <t>VICKSBURG COMPOSITE SQDN</t>
  </si>
  <si>
    <t>SER-MS-109</t>
  </si>
  <si>
    <t>GOLDEN TRIANGLE COMPOSITE SQDN</t>
  </si>
  <si>
    <t>SER-MS-057</t>
  </si>
  <si>
    <t>DELAWARE VALLEY COMPOSITE SQUADRON</t>
  </si>
  <si>
    <t>NER-NJ-107</t>
  </si>
  <si>
    <t>WALTER M. SCHIRRA JR. COMPOSITE SQUADRON</t>
  </si>
  <si>
    <t>NER-NJ-090</t>
  </si>
  <si>
    <t>ALLENTOWN COMPOSITE SQDN</t>
  </si>
  <si>
    <t>NER-NJ-082</t>
  </si>
  <si>
    <t>STEVE LAUNIUS COMPOSITE SQDN</t>
  </si>
  <si>
    <t>SER-MS-050</t>
  </si>
  <si>
    <t>BAYSHORE COMPOSITE SQDN</t>
  </si>
  <si>
    <t>NER-NJ-067</t>
  </si>
  <si>
    <t>LONE EAGLE COMPOSITE SQDN</t>
  </si>
  <si>
    <t>NER-NJ-058</t>
  </si>
  <si>
    <t>ST CLOUD COMP SQDN</t>
  </si>
  <si>
    <t>NCR-MN-116</t>
  </si>
  <si>
    <t>OLD COLONY CADET SQUADRON</t>
  </si>
  <si>
    <t>NER-MA-006</t>
  </si>
  <si>
    <t>HIGHLANDERS CADET SQDN</t>
  </si>
  <si>
    <t>NER-NH-037</t>
  </si>
  <si>
    <t>ST TAMMANY COMPOSITE SQUADRON</t>
  </si>
  <si>
    <t>SWR-LA-088</t>
  </si>
  <si>
    <t>EIELSON 71ST COMPOSITE SQDN</t>
  </si>
  <si>
    <t>PCR-AK-071</t>
  </si>
  <si>
    <t>071</t>
  </si>
  <si>
    <t>58TH COMPOSITE SQUADRON</t>
  </si>
  <si>
    <t>NER-ME-058</t>
  </si>
  <si>
    <t>104TH COMPOSITE SQDN</t>
  </si>
  <si>
    <t>NER-MA-026</t>
  </si>
  <si>
    <t>BEVERLY COMPOSITE SQDN</t>
  </si>
  <si>
    <t>NER-MA-019</t>
  </si>
  <si>
    <t>FRANKLIN COUNTY SQDN</t>
  </si>
  <si>
    <t>NER-MA-013</t>
  </si>
  <si>
    <t>SILVER CITY CADET SQDN</t>
  </si>
  <si>
    <t>NER-CT-014</t>
  </si>
  <si>
    <t>CRAZY HORSE COMPOSITE SQDN</t>
  </si>
  <si>
    <t>NCR-SD-068</t>
  </si>
  <si>
    <t>PIERRE COMP SQDN</t>
  </si>
  <si>
    <t>NCR-SD-038</t>
  </si>
  <si>
    <t>99TH PURSUIT COMPOSITE SQDN</t>
  </si>
  <si>
    <t>NCR-NE-089</t>
  </si>
  <si>
    <t>GRAIN VALLEY COMPOSITE SQUADRON</t>
  </si>
  <si>
    <t>NCR-MO-159</t>
  </si>
  <si>
    <t>SEDALIA CADET SQDN</t>
  </si>
  <si>
    <t>NCR-MO-009</t>
  </si>
  <si>
    <t>HUTCHINSON COMPOSITE SQDN</t>
  </si>
  <si>
    <t>NCR-MN-121</t>
  </si>
  <si>
    <t>121</t>
  </si>
  <si>
    <t>SOUTHEAST MINNESOTA COMPOSITE SQDN</t>
  </si>
  <si>
    <t>NCR-MN-047</t>
  </si>
  <si>
    <t>CROW WING COMPOSITE SQDN</t>
  </si>
  <si>
    <t>NCR-MN-012</t>
  </si>
  <si>
    <t>EMERALD CITY COMPOSITE SQDN</t>
  </si>
  <si>
    <t>NCR-KS-125</t>
  </si>
  <si>
    <t>HOWARD WILLIAMS COMPOSITE SQDN</t>
  </si>
  <si>
    <t>NCR-KS-092</t>
  </si>
  <si>
    <t>77TH COMPOSITE SQDN</t>
  </si>
  <si>
    <t>NCR-KS-077</t>
  </si>
  <si>
    <t>CEDAR RAPIDS COMPOSITE SQUADRON</t>
  </si>
  <si>
    <t>NCR-IA-129</t>
  </si>
  <si>
    <t>DAVENPORT COMPOSITE SQDN</t>
  </si>
  <si>
    <t>NCR-IA-041</t>
  </si>
  <si>
    <t>BURLINGTON COMPOSITE SQDN</t>
  </si>
  <si>
    <t>NCR-IA-005</t>
  </si>
  <si>
    <t>MIDVALLEY COMPOSITE SQUADRON</t>
  </si>
  <si>
    <t>MER-WV-113</t>
  </si>
  <si>
    <t>BECKLEY COMPOSITE SQDN</t>
  </si>
  <si>
    <t>MER-WV-099</t>
  </si>
  <si>
    <t>HANOVER COUNTY COMPOSITE SQDN</t>
  </si>
  <si>
    <t>MER-VA-094</t>
  </si>
  <si>
    <t>SOUTHSIDE COMP SQ</t>
  </si>
  <si>
    <t>MER-VA-060</t>
  </si>
  <si>
    <t>DANVILLE COMPOSITE SQDN</t>
  </si>
  <si>
    <t>MER-VA-023</t>
  </si>
  <si>
    <t>FLORENCE COMPOSITE SQDN</t>
  </si>
  <si>
    <t>MER-SC-020</t>
  </si>
  <si>
    <t>GREENVILLE COMPOSITE SQDN</t>
  </si>
  <si>
    <t>MER-SC-014</t>
  </si>
  <si>
    <t>MER-NC-153</t>
  </si>
  <si>
    <t>JOHNSTON COUNTY CADET SQDN</t>
  </si>
  <si>
    <t>MER-NC-143</t>
  </si>
  <si>
    <t>HICKORY COMPOSITE SQDN</t>
  </si>
  <si>
    <t>MER-NC-124</t>
  </si>
  <si>
    <t>PITT-GREENVILLE COMPOSITE SQUADRON</t>
  </si>
  <si>
    <t>MER-NC-079</t>
  </si>
  <si>
    <t>SHELBY COMPOSITE SQDN</t>
  </si>
  <si>
    <t>MER-NC-050</t>
  </si>
  <si>
    <t>CAPE FEAR COMPOSITE SQDN</t>
  </si>
  <si>
    <t>MER-NC-023</t>
  </si>
  <si>
    <t>ASHEVILLE COMPOSITE SQDN</t>
  </si>
  <si>
    <t>MER-NC-019</t>
  </si>
  <si>
    <t>MOUNT AIRY COMPOSITE SQDN</t>
  </si>
  <si>
    <t>MER-MD-091</t>
  </si>
  <si>
    <t>BOWIE COMPOSITE SQDN</t>
  </si>
  <si>
    <t>MER-MD-052</t>
  </si>
  <si>
    <t>052</t>
  </si>
  <si>
    <t>MIDDLETOWN CADET SQUADRON</t>
  </si>
  <si>
    <t>MER-DE-025</t>
  </si>
  <si>
    <t>DOOR COUNTY COMPOSITE SQUADRON</t>
  </si>
  <si>
    <t>GLR-WI-197</t>
  </si>
  <si>
    <t>EAU CLAIRE COMPOSITE SQDN</t>
  </si>
  <si>
    <t>GLR-WI-161</t>
  </si>
  <si>
    <t>EAGLE RIVER COMPOSITE SQUADRON</t>
  </si>
  <si>
    <t>GLR-WI-135</t>
  </si>
  <si>
    <t>RACINE COMPOSITE SQDN</t>
  </si>
  <si>
    <t>GLR-WI-059</t>
  </si>
  <si>
    <t>VAN WERT COMPOSITE SQUADRON</t>
  </si>
  <si>
    <t>GLR-OH-296</t>
  </si>
  <si>
    <t>296</t>
  </si>
  <si>
    <t>MIAMI VALLEY COMPOSITE SQUADRON</t>
  </si>
  <si>
    <t>GLR-OH-284</t>
  </si>
  <si>
    <t>CLERMONT COUNTY COMPOSITE SQUADRON</t>
  </si>
  <si>
    <t>GLR-OH-279</t>
  </si>
  <si>
    <t>TUSCO COMPOSITE SQUADON</t>
  </si>
  <si>
    <t>GLR-OH-277</t>
  </si>
  <si>
    <t>FRANK H. KETTLEWOOD COMPOSITE SQUADRON</t>
  </si>
  <si>
    <t>GLR-OH-252</t>
  </si>
  <si>
    <t>252</t>
  </si>
  <si>
    <t>WARREN COUNTY CADET SQDN</t>
  </si>
  <si>
    <t>GLR-OH-156</t>
  </si>
  <si>
    <t>156</t>
  </si>
  <si>
    <t>CUYAHOGA COUNTY CADET SQUADRON</t>
  </si>
  <si>
    <t>GLR-OH-131</t>
  </si>
  <si>
    <t>THUNDERBAY CADET SQUADRON</t>
  </si>
  <si>
    <t>GLR-MI-243</t>
  </si>
  <si>
    <t>243</t>
  </si>
  <si>
    <t>ROCHESTER-OAKLAND CADET SQUADRON</t>
  </si>
  <si>
    <t>GLR-MI-202</t>
  </si>
  <si>
    <t>202</t>
  </si>
  <si>
    <t>LAKESHORE 119 COMPOSITE SQUADRON</t>
  </si>
  <si>
    <t>GLR-MI-119</t>
  </si>
  <si>
    <t xml:space="preserve">MONROE COMPOSITE SQDN </t>
  </si>
  <si>
    <t>GLR-MI-063</t>
  </si>
  <si>
    <t>063</t>
  </si>
  <si>
    <t xml:space="preserve">ADRIAN COMPOSITE SQDN </t>
  </si>
  <si>
    <t>GLR-MI-059</t>
  </si>
  <si>
    <t>LIVINGSTON COMPOSITE SQDN</t>
  </si>
  <si>
    <t>GLR-MI-007</t>
  </si>
  <si>
    <t>OWENSBORO FLIGHT</t>
  </si>
  <si>
    <t>GLR-KY-223</t>
  </si>
  <si>
    <t>FORT CAMPBELL COMPOSITE SQDN</t>
  </si>
  <si>
    <t>GLR-KY-216</t>
  </si>
  <si>
    <t>216</t>
  </si>
  <si>
    <t>73RD COMPOSITE SQDN NORTHERN KENTUCKY</t>
  </si>
  <si>
    <t>GLR-KY-073</t>
  </si>
  <si>
    <t>GLR-KY-050</t>
  </si>
  <si>
    <t>LOUISVILLE COMPOSITE SQDN</t>
  </si>
  <si>
    <t>GLR-KY-039</t>
  </si>
  <si>
    <t>PLYMOUTH COMPOSITE SQUADRON</t>
  </si>
  <si>
    <t>GLR-IN-227</t>
  </si>
  <si>
    <t>LAKE COUNTY CADET SQUADRON</t>
  </si>
  <si>
    <t>GLR-IN-211</t>
  </si>
  <si>
    <t>211</t>
  </si>
  <si>
    <t>FORT WAYNE COMP SQDN</t>
  </si>
  <si>
    <t>GLR-IN-201</t>
  </si>
  <si>
    <t>GRISSOM CADET SQDN</t>
  </si>
  <si>
    <t>GLR-IN-086</t>
  </si>
  <si>
    <t>VALPARAISO CADET SQUADRON</t>
  </si>
  <si>
    <t>GLR-IN-036</t>
  </si>
  <si>
    <t>MONROE COUNTY COMPOSITE SQDN</t>
  </si>
  <si>
    <t>GLR-IN-002</t>
  </si>
  <si>
    <t>LEWIS COMPOSITE SQDN</t>
  </si>
  <si>
    <t>GLR-IL-329</t>
  </si>
  <si>
    <t>329</t>
  </si>
  <si>
    <t>THUNDER COMPOSITE SQDN</t>
  </si>
  <si>
    <t>GLR-IL-317</t>
  </si>
  <si>
    <t>317</t>
  </si>
  <si>
    <t>SCOTT COMPOSITE SQDN</t>
  </si>
  <si>
    <t>GLR-IL-205</t>
  </si>
  <si>
    <t>COL SHORTY POWERS COMPOSITE SQDN</t>
  </si>
  <si>
    <t>GLR-IL-189</t>
  </si>
  <si>
    <t>189</t>
  </si>
  <si>
    <t>CHICAGO MIDWAY COMPOSITE SQDN</t>
  </si>
  <si>
    <t>GLR-IL-067</t>
  </si>
  <si>
    <t>SPRINGFIELD COMPOSITE SQDN</t>
  </si>
  <si>
    <t>GLR-IL-036</t>
  </si>
  <si>
    <t>QUAD CITY SQDN</t>
  </si>
  <si>
    <t>GLR-IL-008</t>
  </si>
  <si>
    <t>KANSAS CITY COMPOSITE SQDN</t>
  </si>
  <si>
    <t>NCR-KS-034</t>
  </si>
  <si>
    <t>DES MOINES COMPOSITE SQDN</t>
  </si>
  <si>
    <t>NCR-IA-002</t>
  </si>
  <si>
    <t>CREEKSIDE CHRISTIAN ACADEMY CADET SQDN</t>
  </si>
  <si>
    <t>SER-GA-813</t>
  </si>
  <si>
    <t>813</t>
  </si>
  <si>
    <t>MIAMI SPRINGS OPTIMIST CADET SQDN</t>
  </si>
  <si>
    <t>SER-FL-319</t>
  </si>
  <si>
    <t>319</t>
  </si>
  <si>
    <t>MERCED COUNTY COMPOSITE SQDN 147</t>
  </si>
  <si>
    <t>PCR-CA-389</t>
  </si>
  <si>
    <t>DIABLO COMPOSITE SQDN 44</t>
  </si>
  <si>
    <t>PCR-CA-096</t>
  </si>
  <si>
    <t>EAST BAY CADET SQDN 18</t>
  </si>
  <si>
    <t>PCR-CA-015</t>
  </si>
  <si>
    <t>MOBILE COMPOSITE SQDN</t>
  </si>
  <si>
    <t>SER-AL-005</t>
  </si>
  <si>
    <t>ROANOKE COMPOSITE SQDN</t>
  </si>
  <si>
    <t>MER-VA-048</t>
  </si>
  <si>
    <t>REDBIRD COMPOSITE SQDN</t>
  </si>
  <si>
    <t>SWR-TX-428</t>
  </si>
  <si>
    <t>428</t>
  </si>
  <si>
    <t>SHOEMAKER COMPOSITE SQDN</t>
  </si>
  <si>
    <t>SWR-TX-403</t>
  </si>
  <si>
    <t>403</t>
  </si>
  <si>
    <t>MIDWAY COMPOSITE SQDN</t>
  </si>
  <si>
    <t>SWR-TX-376</t>
  </si>
  <si>
    <t>376</t>
  </si>
  <si>
    <t>LAKESHORE COMPOSITE SQUADRON</t>
  </si>
  <si>
    <t>SWR-TX-354</t>
  </si>
  <si>
    <t>WILD HORSE DESERT COMPOSITE SQDN</t>
  </si>
  <si>
    <t>SWR-TX-241</t>
  </si>
  <si>
    <t>241</t>
  </si>
  <si>
    <t>BLACK SHEEP COMPOSITE SQDN</t>
  </si>
  <si>
    <t>SWR-TX-214</t>
  </si>
  <si>
    <t>GREGG COUNTY COMPOSITE SQDN</t>
  </si>
  <si>
    <t>SWR-TX-089</t>
  </si>
  <si>
    <t>ASCENSION PARISH COMPOSITE SQDN</t>
  </si>
  <si>
    <t>SWR-LA-022</t>
  </si>
  <si>
    <t>388TH COMPOSITE SQUADRON</t>
  </si>
  <si>
    <t>SWR-AZ-388</t>
  </si>
  <si>
    <t>115TH COMPOSITE SQUADRON (NORTHWEST ARKANSAS)</t>
  </si>
  <si>
    <t>SWR-AR-115</t>
  </si>
  <si>
    <t>LEWIS COUNTY CADET SQ</t>
  </si>
  <si>
    <t>SER-TN-189</t>
  </si>
  <si>
    <t>MUSIC CITY COMPOSITE SQUADRON</t>
  </si>
  <si>
    <t>SER-TN-185</t>
  </si>
  <si>
    <t>185</t>
  </si>
  <si>
    <t>OAK RIDGE COMPOSITE SQDN</t>
  </si>
  <si>
    <t>SER-TN-170</t>
  </si>
  <si>
    <t>170</t>
  </si>
  <si>
    <t>MORRISTOWN COMPOSITE SQUADRON</t>
  </si>
  <si>
    <t>SER-TN-019</t>
  </si>
  <si>
    <t>KNOXVILLE COMPOSITE SQDN 1</t>
  </si>
  <si>
    <t>SER-TN-008</t>
  </si>
  <si>
    <t>MOCA HIGH SCHOOL CADET SQDN</t>
  </si>
  <si>
    <t>SER-PR-079</t>
  </si>
  <si>
    <t>COL BARTOLO ORTIZ CADET SQUADRON</t>
  </si>
  <si>
    <t>SER-PR-059</t>
  </si>
  <si>
    <t>BARROW-JACKSON COMPOSITE SQUADRON</t>
  </si>
  <si>
    <t>SER-GA-156</t>
  </si>
  <si>
    <t>NORTH GEORGIA COMPOSITE SQ</t>
  </si>
  <si>
    <t>SER-GA-152</t>
  </si>
  <si>
    <t>GWINNETT COUNTY COMPOSITE SQDN</t>
  </si>
  <si>
    <t>SER-GA-112</t>
  </si>
  <si>
    <t>COLUMBUS COMPOSITE SQDN</t>
  </si>
  <si>
    <t>SER-GA-098</t>
  </si>
  <si>
    <t>DEKALB COUNTY CADET SQDN</t>
  </si>
  <si>
    <t>SER-GA-065</t>
  </si>
  <si>
    <t>SANDY SPRINGS CADET SQDN</t>
  </si>
  <si>
    <t>SER-GA-045</t>
  </si>
  <si>
    <t>PALM HARBOR CADET SQDN</t>
  </si>
  <si>
    <t>SER-FL-438</t>
  </si>
  <si>
    <t>438</t>
  </si>
  <si>
    <t>JACKSONVILLE COMPOSITE SQDN</t>
  </si>
  <si>
    <t>SER-FL-383</t>
  </si>
  <si>
    <t>383</t>
  </si>
  <si>
    <t>SOUTH BREVARD CADET SQDN</t>
  </si>
  <si>
    <t>SER-FL-123</t>
  </si>
  <si>
    <t>89TH MACDILL AVIATION CADET SQUADRON</t>
  </si>
  <si>
    <t>SER-FL-089</t>
  </si>
  <si>
    <t>TREASURE COAST COMPOSITE SQDN</t>
  </si>
  <si>
    <t>SER-FL-078</t>
  </si>
  <si>
    <t>LANTANA CADET SQUADRON</t>
  </si>
  <si>
    <t>SER-FL-054</t>
  </si>
  <si>
    <t>054</t>
  </si>
  <si>
    <t>CHARLOTTE COUNTY COMPOSITE SQDN</t>
  </si>
  <si>
    <t>SER-FL-051</t>
  </si>
  <si>
    <t>REDSTONE COMPOSITE SQUADRON</t>
  </si>
  <si>
    <t>SER-AL-119</t>
  </si>
  <si>
    <t>PHANTOM COMPOSITE SQUADRON</t>
  </si>
  <si>
    <t>RMR-UT-083</t>
  </si>
  <si>
    <t>ST GEORGE COMPOSITE SQDN</t>
  </si>
  <si>
    <t>RMR-UT-024</t>
  </si>
  <si>
    <t>EAGLE ROCK COMPOSITE SQDN</t>
  </si>
  <si>
    <t>RMR-ID-097</t>
  </si>
  <si>
    <t>POCATELLO COMPOSITE SQDN</t>
  </si>
  <si>
    <t>RMR-ID-096</t>
  </si>
  <si>
    <t>BOISE COMPOSITE SQDN</t>
  </si>
  <si>
    <t>RMR-ID-073</t>
  </si>
  <si>
    <t>MESA VERDE CADET SQUADRON</t>
  </si>
  <si>
    <t>RMR-CO-189</t>
  </si>
  <si>
    <t>VALKYRIE CADET SQDN</t>
  </si>
  <si>
    <t>RMR-CO-183</t>
  </si>
  <si>
    <t>183</t>
  </si>
  <si>
    <t>DOUGLAS CADET SQDN</t>
  </si>
  <si>
    <t>RMR-CO-157</t>
  </si>
  <si>
    <t>MUSTANG CADET SQDN</t>
  </si>
  <si>
    <t>RMR-CO-148</t>
  </si>
  <si>
    <t>BOULDER COMPOSITE SQDN</t>
  </si>
  <si>
    <t>RMR-CO-072</t>
  </si>
  <si>
    <t>NORTHSHORE COMPOSITE SQDN</t>
  </si>
  <si>
    <t>PCR-WA-068</t>
  </si>
  <si>
    <t>SOUTH SOUND COMPOSITE SQDN</t>
  </si>
  <si>
    <t>PCR-WA-019</t>
  </si>
  <si>
    <t>SEATTLE COMPOSITE SQDN</t>
  </si>
  <si>
    <t>PCR-WA-018</t>
  </si>
  <si>
    <t>MAHLON SWEET COMPOSITE SQDN</t>
  </si>
  <si>
    <t>PCR-OR-055</t>
  </si>
  <si>
    <t>055</t>
  </si>
  <si>
    <t>SALEM COMPOSITE SQDN</t>
  </si>
  <si>
    <t>PCR-OR-042</t>
  </si>
  <si>
    <t>JIM BRIDGER MIDDLE SCHOOL CADET SQUADRON</t>
  </si>
  <si>
    <t>PCR-NV-801</t>
  </si>
  <si>
    <t>LAS VEGAS COMPOSITE SQUADRON 70</t>
  </si>
  <si>
    <t>PCR-NV-070</t>
  </si>
  <si>
    <t>KONA COMPOSITE SQDN</t>
  </si>
  <si>
    <t>PCR-HI-060</t>
  </si>
  <si>
    <t>CHINO CADET SQDN 20</t>
  </si>
  <si>
    <t>PCR-CA-437</t>
  </si>
  <si>
    <t>437</t>
  </si>
  <si>
    <t>JOHN J. MONTGOMERY CADET SQDN 36</t>
  </si>
  <si>
    <t>PCR-CA-334</t>
  </si>
  <si>
    <t>SHASTA COMPOSITE SQDN 126</t>
  </si>
  <si>
    <t>PCR-CA-246</t>
  </si>
  <si>
    <t>246</t>
  </si>
  <si>
    <t>VANDENBERG COMPOSITE SQDN 101</t>
  </si>
  <si>
    <t>PCR-CA-158</t>
  </si>
  <si>
    <t>158</t>
  </si>
  <si>
    <t>TRAVIS COMPOSITE SQDN 22</t>
  </si>
  <si>
    <t>PCR-CA-138</t>
  </si>
  <si>
    <t>AUBURN-STARR COMPOSITE SQDN 92</t>
  </si>
  <si>
    <t>PCR-CA-034</t>
  </si>
  <si>
    <t>17TH COMPOSITE SQUADRON</t>
  </si>
  <si>
    <t>PCR-AK-017</t>
  </si>
  <si>
    <t>CAPITAL COMPOSITE SQDN</t>
  </si>
  <si>
    <t>NER-VT-033</t>
  </si>
  <si>
    <t>SOUTH COUNTY COMPOSITE SQDN</t>
  </si>
  <si>
    <t>NER-RI-036</t>
  </si>
  <si>
    <t>NITTANY COMP SQDN 338</t>
  </si>
  <si>
    <t>NER-PA-338</t>
  </si>
  <si>
    <t>338</t>
  </si>
  <si>
    <t>CLARION COMPOSITE SQDN 504</t>
  </si>
  <si>
    <t>NER-PA-326</t>
  </si>
  <si>
    <t>326</t>
  </si>
  <si>
    <t>BANGOR SLATE BELT COMPOSITE SQDN 807</t>
  </si>
  <si>
    <t>NER-PA-303</t>
  </si>
  <si>
    <t>303</t>
  </si>
  <si>
    <t>MT POCONO COMPOSITE SQDN 207</t>
  </si>
  <si>
    <t>NER-PA-292</t>
  </si>
  <si>
    <t>SCRANTON COMPOSITE SQUADRON 201</t>
  </si>
  <si>
    <t>NER-PA-201</t>
  </si>
  <si>
    <t>WILLOW GROVE JRB SQDN 902</t>
  </si>
  <si>
    <t>NER-PA-160</t>
  </si>
  <si>
    <t>CAPITAL CITY COMPOSITE SQDN 302</t>
  </si>
  <si>
    <t>NER-PA-060</t>
  </si>
  <si>
    <t>PHILADELPHIA COMPOSITE SQDN 103</t>
  </si>
  <si>
    <t>NER-PA-048</t>
  </si>
  <si>
    <t>QUAKERTOWN COMPOSITE SQDN 904</t>
  </si>
  <si>
    <t>NER-PA-035</t>
  </si>
  <si>
    <t>GENERAL CARL A. SPAATZ COMPOSITE SQDN 812</t>
  </si>
  <si>
    <t>NER-PA-018</t>
  </si>
  <si>
    <t>BROOME TIOGA COMPOSITE SQDN</t>
  </si>
  <si>
    <t>NER-NY-292</t>
  </si>
  <si>
    <t>ROCHESTER COMPOSITE SQDN</t>
  </si>
  <si>
    <t>NER-NY-273</t>
  </si>
  <si>
    <t>273</t>
  </si>
  <si>
    <t>TAK COMPOSITE SQDN</t>
  </si>
  <si>
    <t>NER-NY-173</t>
  </si>
  <si>
    <t>ACADEMY CADET SQDN</t>
  </si>
  <si>
    <t>NER-NY-147</t>
  </si>
  <si>
    <t>COL FRANCIS S. GABRESKI SQDN</t>
  </si>
  <si>
    <t>NER-NY-117</t>
  </si>
  <si>
    <t>JERSEY CITY COMPOSITE SQUADRON</t>
  </si>
  <si>
    <t>NER-NJ-112</t>
  </si>
  <si>
    <t>ATLANTIC COUNTY COMPOSITE SQUADRON</t>
  </si>
  <si>
    <t>NER-NJ-105</t>
  </si>
  <si>
    <t>GENERAL JIMMY STEWART COMPOSITE SQDN</t>
  </si>
  <si>
    <t>NER-NJ-103</t>
  </si>
  <si>
    <t>MAJ THOMAS B. MCGUIRE JR COMPOSITE SQDN</t>
  </si>
  <si>
    <t>NER-NJ-086</t>
  </si>
  <si>
    <t>CURTISS-WRIGHT COMPOSITE SQUADRON</t>
  </si>
  <si>
    <t>NER-NJ-073</t>
  </si>
  <si>
    <t>MONADNOCK COMPOSITE SQDN</t>
  </si>
  <si>
    <t>NER-NH-053</t>
  </si>
  <si>
    <t>GREATER NASHUA COMPOSITE SQUADRON</t>
  </si>
  <si>
    <t>NER-NH-016</t>
  </si>
  <si>
    <t>YELLOWSTONE REGIONAL COMPOSITE SQUADRON</t>
  </si>
  <si>
    <t>RMR-WY-075</t>
  </si>
  <si>
    <t>38TH COMPOSITE SQUADRON</t>
  </si>
  <si>
    <t>NER-ME-038</t>
  </si>
  <si>
    <t>35TH COMPOSITE SQUADRON</t>
  </si>
  <si>
    <t>NER-ME-035</t>
  </si>
  <si>
    <t>PILGRIM COMPOSITE SQDN</t>
  </si>
  <si>
    <t>NER-MA-071</t>
  </si>
  <si>
    <t>BELLINGHAM COMPOSITE SQDN</t>
  </si>
  <si>
    <t>PCR-WA-015</t>
  </si>
  <si>
    <t>THAMES RIVER COMPOSITE SQDN</t>
  </si>
  <si>
    <t>NER-CT-075</t>
  </si>
  <si>
    <t>ROYAL CHARTER COMP SQDN</t>
  </si>
  <si>
    <t>NER-CT-071</t>
  </si>
  <si>
    <t>186TH COMPOSITE SQDN</t>
  </si>
  <si>
    <t>NER-CT-058</t>
  </si>
  <si>
    <t>SWR-TX-142</t>
  </si>
  <si>
    <t>MARTINSBURG COMP. SQDN.</t>
  </si>
  <si>
    <t>MER-WV-020</t>
  </si>
  <si>
    <t>CHARLESTON CADET SQDN</t>
  </si>
  <si>
    <t>MER-WV-013</t>
  </si>
  <si>
    <t>GLOUCESTER COUNTY COMPOSITE SQDN.</t>
  </si>
  <si>
    <t>NER-NJ-037</t>
  </si>
  <si>
    <t>DESOTO COMPOSITE SQUADRON</t>
  </si>
  <si>
    <t>SER-MS-096</t>
  </si>
  <si>
    <t>TABLE ROCK LAKE COMPOSITE SQUADRON</t>
  </si>
  <si>
    <t>NCR-MO-147</t>
  </si>
  <si>
    <t>EAST HOUSTON CADET SQUADRON</t>
  </si>
  <si>
    <t>SWR-TX-808</t>
  </si>
  <si>
    <t>SOUTH OAKLAND CADET  SQDN</t>
  </si>
  <si>
    <t>GLR-MI-073</t>
  </si>
  <si>
    <t xml:space="preserve">BLUE WATER COMPOSITE SQDN </t>
  </si>
  <si>
    <t>GLR-MI-011</t>
  </si>
  <si>
    <t>CORPUS CHRISTI COMPOSITE SQDN</t>
  </si>
  <si>
    <t>SWR-TX-026</t>
  </si>
  <si>
    <t>SPRINGFIELD REGIONAL COMP SQ</t>
  </si>
  <si>
    <t>NCR-MO-070</t>
  </si>
  <si>
    <t>ST CHARLES COMPOSITE SQUADRON</t>
  </si>
  <si>
    <t>NCR-MO-040</t>
  </si>
  <si>
    <t>RUSHMORE COMPOSITE SQUADRON CAP</t>
  </si>
  <si>
    <t>NCR-SD-031</t>
  </si>
  <si>
    <t>CENTRAL MISSOURI COMPOSITE SQDN</t>
  </si>
  <si>
    <t>NCR-MO-018</t>
  </si>
  <si>
    <t>CAPT LAWRENCE E. ERICKSON CADET SQUADRON</t>
  </si>
  <si>
    <t>SER-PR-168</t>
  </si>
  <si>
    <t>168</t>
  </si>
  <si>
    <t>SELINSGROVE CADET SQUADRON</t>
  </si>
  <si>
    <t>NER-PA-522</t>
  </si>
  <si>
    <t>522</t>
  </si>
  <si>
    <t>RED WING COMPOSITE SQDN</t>
  </si>
  <si>
    <t>NCR-MN-104</t>
  </si>
  <si>
    <t>104</t>
  </si>
  <si>
    <t>AURORA COMPOSITE SQUADRON</t>
  </si>
  <si>
    <t>PCR-OR-065</t>
  </si>
  <si>
    <t>SAINT PAUL COMPOSITE SQDN</t>
  </si>
  <si>
    <t>NCR-MN-042</t>
  </si>
  <si>
    <t>CAPT LUKE C. WULLENWABER COMPOSITE SQUADRON</t>
  </si>
  <si>
    <t>NER-NY-415</t>
  </si>
  <si>
    <t>415</t>
  </si>
  <si>
    <t>NORTH HENNEPIN COMPOSITE SQDN</t>
  </si>
  <si>
    <t>NCR-MN-017</t>
  </si>
  <si>
    <t>BATAVIA COMPOSITE SQUADRON</t>
  </si>
  <si>
    <t>NER-NY-253</t>
  </si>
  <si>
    <t>TRUCKEE-TAHOE COMPOSITE SQUADRON</t>
  </si>
  <si>
    <t>PCR-NV-027</t>
  </si>
  <si>
    <t>027</t>
  </si>
  <si>
    <t>FLINT HILLS COMPOSITE SQDN</t>
  </si>
  <si>
    <t>NCR-KS-066</t>
  </si>
  <si>
    <t>LAWRENCE COMPOSITE SQDN</t>
  </si>
  <si>
    <t>NCR-KS-061</t>
  </si>
  <si>
    <t>061</t>
  </si>
  <si>
    <t>NORTHLAND COMPOSITE SQDN</t>
  </si>
  <si>
    <t>NCR-MN-066</t>
  </si>
  <si>
    <t>NORTHWEST IOWA COMP SQDN</t>
  </si>
  <si>
    <t>NCR-IA-007</t>
  </si>
  <si>
    <t>CAPITOL CITY COMPOSITE SQUADRON</t>
  </si>
  <si>
    <t>SWR-LA-010</t>
  </si>
  <si>
    <t>WHEELER COMPOSITE SQDN</t>
  </si>
  <si>
    <t>PCR-HI-009</t>
  </si>
  <si>
    <t>PEACHTREE CITY FALCON FIELD COMPOSITE SQDN</t>
  </si>
  <si>
    <t>SER-GA-116</t>
  </si>
  <si>
    <t>MERCER COUNTY COMPOSITE</t>
  </si>
  <si>
    <t>MER-WV-093</t>
  </si>
  <si>
    <t>SER-GA-069</t>
  </si>
  <si>
    <t>WHEELING COMPOSITE SQDN</t>
  </si>
  <si>
    <t>MER-WV-049</t>
  </si>
  <si>
    <t>CLARKSBURG COMPOSITE SQDN</t>
  </si>
  <si>
    <t>MER-WV-038</t>
  </si>
  <si>
    <t>EGLIN COMPOSITE SQDN</t>
  </si>
  <si>
    <t>SER-FL-423</t>
  </si>
  <si>
    <t>HAMPTON ROADS COMP SQ</t>
  </si>
  <si>
    <t>MER-VA-141</t>
  </si>
  <si>
    <t>WEST RICHMOND CADET SQDN</t>
  </si>
  <si>
    <t>MER-VA-089</t>
  </si>
  <si>
    <t>WINCHESTER COMPOSITE SQDN</t>
  </si>
  <si>
    <t>MER-VA-040</t>
  </si>
  <si>
    <t>LANGLEY COMPOSITE SQDN</t>
  </si>
  <si>
    <t>MER-VA-025</t>
  </si>
  <si>
    <t>GRAND STRAND COMPOSITE SQUADRON</t>
  </si>
  <si>
    <t>MER-SC-114</t>
  </si>
  <si>
    <t>LEXINGTON COMPOSITE SQDN</t>
  </si>
  <si>
    <t>MER-SC-032</t>
  </si>
  <si>
    <t>APEX CADET SQDN</t>
  </si>
  <si>
    <t>MER-NC-301</t>
  </si>
  <si>
    <t>COMPOSITE SQUADRON OF THE WAXHAWS</t>
  </si>
  <si>
    <t>MER-NC-300</t>
  </si>
  <si>
    <t>300</t>
  </si>
  <si>
    <t>IREDELL COMPOSITE SQDN</t>
  </si>
  <si>
    <t>MER-NC-162</t>
  </si>
  <si>
    <t>FRANKLIN COUNTY COMPOSITE SQDN</t>
  </si>
  <si>
    <t>MER-NC-145</t>
  </si>
  <si>
    <t>145</t>
  </si>
  <si>
    <t>111TH SEARCH &amp; RESCUE COMPOSITE SQDN</t>
  </si>
  <si>
    <t>MER-NC-111</t>
  </si>
  <si>
    <t>WINSTON SALEM COMPOSITE SQDN</t>
  </si>
  <si>
    <t>MER-NC-082</t>
  </si>
  <si>
    <t>FORT MCHENRY COMPOSITE SQUADRON</t>
  </si>
  <si>
    <t>MER-MD-140</t>
  </si>
  <si>
    <t>140</t>
  </si>
  <si>
    <t>ST MARYS COMPOSITE SQDN</t>
  </si>
  <si>
    <t>MER-MD-089</t>
  </si>
  <si>
    <t>CARROLL COMPOSITE SQUADRON</t>
  </si>
  <si>
    <t>MER-MD-039</t>
  </si>
  <si>
    <t>COLLEGE PARK COMPOSITE SQDN</t>
  </si>
  <si>
    <t>MER-MD-011</t>
  </si>
  <si>
    <t>FREDERICK COMPOSITE SQDN</t>
  </si>
  <si>
    <t>MER-MD-003</t>
  </si>
  <si>
    <t>NORTH CHESAPEAKE CADET SQUADRON</t>
  </si>
  <si>
    <t>MER-DE-020</t>
  </si>
  <si>
    <t>DELAWARE AIR NATIONAL GUARD CADET SQ</t>
  </si>
  <si>
    <t>MER-DE-008</t>
  </si>
  <si>
    <t>CHALLENGER I CADET SQDN</t>
  </si>
  <si>
    <t>MER-DC-060</t>
  </si>
  <si>
    <t>ANDREWS COMPOSITE SQDN</t>
  </si>
  <si>
    <t>MER-DC-033</t>
  </si>
  <si>
    <t>ARLINGTON COMPOSITE SQUADRON</t>
  </si>
  <si>
    <t>MER-DC-026</t>
  </si>
  <si>
    <t>STEVENS POINT COMPOSITE SQDN</t>
  </si>
  <si>
    <t>GLR-WI-183</t>
  </si>
  <si>
    <t>FOX CITIES COMPOSITE SQDN</t>
  </si>
  <si>
    <t>GLR-WI-055</t>
  </si>
  <si>
    <t>WAUKESHA COMPOSITE SQDN</t>
  </si>
  <si>
    <t>GLR-WI-048</t>
  </si>
  <si>
    <t>WEST BEND COMPOSITE SQUADRON</t>
  </si>
  <si>
    <t>GLR-WI-046</t>
  </si>
  <si>
    <t>LA CROSSE COMPOSITE SQDN</t>
  </si>
  <si>
    <t>GLR-WI-037</t>
  </si>
  <si>
    <t>UNION COUNTY COMPOSITE SQDN 234</t>
  </si>
  <si>
    <t>GLR-OH-234</t>
  </si>
  <si>
    <t>234</t>
  </si>
  <si>
    <t>MEDINA COUNTY SKYHAWKS COMPOSITE SQDN</t>
  </si>
  <si>
    <t>GLR-OH-219</t>
  </si>
  <si>
    <t>WRIGHT-PATTERSON COMPOSITE SQUADRON</t>
  </si>
  <si>
    <t>GLR-OH-037</t>
  </si>
  <si>
    <t>TRI-CITY COMPOSITE SQUADRON</t>
  </si>
  <si>
    <t>GLR-MI-261</t>
  </si>
  <si>
    <t>JACKSON COMPOSITE SQUADRON</t>
  </si>
  <si>
    <t>GLR-MI-214</t>
  </si>
  <si>
    <t xml:space="preserve">HIGHPOINT COMPOSITE SQDN </t>
  </si>
  <si>
    <t>GLR-MI-094</t>
  </si>
  <si>
    <t>OWOSSO COMPOSITE SQUADRON</t>
  </si>
  <si>
    <t>GLR-MI-002</t>
  </si>
  <si>
    <t>RIVERCITY CADET SQUADRON</t>
  </si>
  <si>
    <t>GLR-IN-220</t>
  </si>
  <si>
    <t>220</t>
  </si>
  <si>
    <t>FALCON COMPOSITE SQDN</t>
  </si>
  <si>
    <t>GLR-IN-126</t>
  </si>
  <si>
    <t>LAKE IN THE HILLS COMPOSITE SQUADRON</t>
  </si>
  <si>
    <t>GLR-IL-282</t>
  </si>
  <si>
    <t>FOX VALLEY COMPOSITE SQDN</t>
  </si>
  <si>
    <t>GLR-IL-274</t>
  </si>
  <si>
    <t>MARION COUNTY COMPOSITE SQDN</t>
  </si>
  <si>
    <t>SER-FL-361</t>
  </si>
  <si>
    <t>361</t>
  </si>
  <si>
    <t>SAINT AUGUSTINE COMPOSITE SQUADRON</t>
  </si>
  <si>
    <t>SER-FL-173</t>
  </si>
  <si>
    <t>SEMINOLE COMPOSITE SQUADRON</t>
  </si>
  <si>
    <t>SER-FL-116</t>
  </si>
  <si>
    <t>STUART COMPOSITE SQDN</t>
  </si>
  <si>
    <t>SER-FL-024</t>
  </si>
  <si>
    <t>SADDLEBACK COMPOSITE SQDN 68</t>
  </si>
  <si>
    <t>PCR-CA-384</t>
  </si>
  <si>
    <t>LOS ALAMITOS CADET SQDN 153</t>
  </si>
  <si>
    <t>PCR-CA-345</t>
  </si>
  <si>
    <t>345</t>
  </si>
  <si>
    <t>FALCON COMPOSITE SQDN 305</t>
  </si>
  <si>
    <t>SWR-AZ-064</t>
  </si>
  <si>
    <t>COCHISE COMPOSITE SQDN</t>
  </si>
  <si>
    <t>SWR-AZ-046</t>
  </si>
  <si>
    <t>95TH COMPOSITE SQUADRON (TEXARKANA)</t>
  </si>
  <si>
    <t>SWR-AR-095</t>
  </si>
  <si>
    <t>RENO COMPOSITE SQDN</t>
  </si>
  <si>
    <t>PCR-NV-054</t>
  </si>
  <si>
    <t>HUMPHREY CADET SQUADRON</t>
  </si>
  <si>
    <t>NER-NH-801</t>
  </si>
  <si>
    <t>DAVID LEE (TEX) HILL COMPOSITE SQUADRON</t>
  </si>
  <si>
    <t>SWR-TX-435</t>
  </si>
  <si>
    <t>DALLAS COMPOSITE SQDN</t>
  </si>
  <si>
    <t>SWR-TX-391</t>
  </si>
  <si>
    <t>391</t>
  </si>
  <si>
    <t>VICTORIA COMPOSITE SQDN</t>
  </si>
  <si>
    <t>SWR-TX-386</t>
  </si>
  <si>
    <t>386</t>
  </si>
  <si>
    <t>SAM HOUSTON COMPOSITE SQDN</t>
  </si>
  <si>
    <t>SWR-TX-177</t>
  </si>
  <si>
    <t>THREE RIVERS COMPOSITE SQUADRON</t>
  </si>
  <si>
    <t>SWR-TX-123</t>
  </si>
  <si>
    <t>STARBASE COMPOSITE SQDN</t>
  </si>
  <si>
    <t>SWR-OK-151</t>
  </si>
  <si>
    <t>RIO RANCHO FALCON COMP SQ</t>
  </si>
  <si>
    <t>SWR-NM-077</t>
  </si>
  <si>
    <t>HAMMOND FLIGHT</t>
  </si>
  <si>
    <t>SWR-LA-008</t>
  </si>
  <si>
    <t>SUMNER COUNTY CADET SQDN 16</t>
  </si>
  <si>
    <t>SER-TN-160</t>
  </si>
  <si>
    <t>CABO ROJO CADET SQDN</t>
  </si>
  <si>
    <t>SER-PR-066</t>
  </si>
  <si>
    <t>MAJ WILLIAM BIAGGI CADET SQUADRON</t>
  </si>
  <si>
    <t>SER-PR-051</t>
  </si>
  <si>
    <t>CRYSTAL LAKE MS CADET SQDN</t>
  </si>
  <si>
    <t>SER-FL-811</t>
  </si>
  <si>
    <t>WESLEY CHAPEL CADET SQUADRON</t>
  </si>
  <si>
    <t>SER-FL-458</t>
  </si>
  <si>
    <t>PENSACOLA COMPOSITE SQDN</t>
  </si>
  <si>
    <t>SER-FL-425</t>
  </si>
  <si>
    <t>TAMIAMI COMPOSITE SQDN</t>
  </si>
  <si>
    <t>SER-FL-355</t>
  </si>
  <si>
    <t>SRQ COMPOSITE SQDN</t>
  </si>
  <si>
    <t>SER-FL-044</t>
  </si>
  <si>
    <t>COOPER CITY COMPOSITE SQUADRON</t>
  </si>
  <si>
    <t>SER-FL-011</t>
  </si>
  <si>
    <t>BESSEMER COMPOSITE SQ</t>
  </si>
  <si>
    <t>SER-AL-087</t>
  </si>
  <si>
    <t>WEBER MINUTEMAN COMPOSITE SQDN</t>
  </si>
  <si>
    <t>RMR-UT-027</t>
  </si>
  <si>
    <t>DAKOTA RIDGE COMPOSITE SQDN</t>
  </si>
  <si>
    <t>RMR-CO-186</t>
  </si>
  <si>
    <t>AIR ACADEMY CADET SQUADRON</t>
  </si>
  <si>
    <t>RMR-CO-159</t>
  </si>
  <si>
    <t>FOOTHILLS CADET SQDN</t>
  </si>
  <si>
    <t>RMR-CO-031</t>
  </si>
  <si>
    <t>ARLINGTON COMPOSITE SQDN</t>
  </si>
  <si>
    <t>PCR-WA-093</t>
  </si>
  <si>
    <t>MOUNT RAINIER COMPOSITE SQDN</t>
  </si>
  <si>
    <t>PCR-WA-007</t>
  </si>
  <si>
    <t>SAN DIEGO CADET SQDN 144</t>
  </si>
  <si>
    <t>PCR-CA-441</t>
  </si>
  <si>
    <t>BAKERSFIELD COMPOSITE SQDN 121</t>
  </si>
  <si>
    <t>PCR-CA-224</t>
  </si>
  <si>
    <t>224</t>
  </si>
  <si>
    <t>FRESNO COMPOSITE SQUADRON 112</t>
  </si>
  <si>
    <t>PCR-CA-169</t>
  </si>
  <si>
    <t>EDWARDS AFB COMPOSITE SQDN 84</t>
  </si>
  <si>
    <t>PCR-CA-140</t>
  </si>
  <si>
    <t>CAPT JAY WEINSOFF CADET SQDN 3</t>
  </si>
  <si>
    <t>PCR-CA-051</t>
  </si>
  <si>
    <t>LEHIGH VALLEY COMPOSITE SQDN 805</t>
  </si>
  <si>
    <t>NER-PA-296</t>
  </si>
  <si>
    <t>CHESTER COUNTY COMPOSITE SQDN 1008</t>
  </si>
  <si>
    <t>NER-PA-080</t>
  </si>
  <si>
    <t>ALLEGHENY COUNTY COMPOSITE SQDN 602</t>
  </si>
  <si>
    <t>NER-PA-025</t>
  </si>
  <si>
    <t>JESSE JONES COMPOSITE SQDN 304</t>
  </si>
  <si>
    <t>NER-PA-010</t>
  </si>
  <si>
    <t>LEROY R. GRUMMAN CADET SQUADRON</t>
  </si>
  <si>
    <t>NER-NY-153</t>
  </si>
  <si>
    <t>JACK SCHWEIKER COMPOSITE SQDN</t>
  </si>
  <si>
    <t>NER-NJ-059</t>
  </si>
  <si>
    <t>HAWK COMPOSITE SQDN</t>
  </si>
  <si>
    <t>NER-NH-056</t>
  </si>
  <si>
    <t>CONCORD COMPOSITE SQDN</t>
  </si>
  <si>
    <t>NER-NH-032</t>
  </si>
  <si>
    <t>399TH COMPOSITE SQDN</t>
  </si>
  <si>
    <t>NER-CT-042</t>
  </si>
  <si>
    <t>STRATFORD EAGLES COMPOSITE SQDN</t>
  </si>
  <si>
    <t>NER-CT-022</t>
  </si>
  <si>
    <t>OMAHA COMPOSITE SQDN</t>
  </si>
  <si>
    <t>NCR-NE-019</t>
  </si>
  <si>
    <t>THUNDERBIRD COMPOSITE SQDN</t>
  </si>
  <si>
    <t>SWR-TX-179</t>
  </si>
  <si>
    <t>TIDEWATER COMPOSITE SQUADRON</t>
  </si>
  <si>
    <t>MER-VA-035</t>
  </si>
  <si>
    <t>LYNCHBURG COMPOSITE SQDN</t>
  </si>
  <si>
    <t>MER-VA-017</t>
  </si>
  <si>
    <t>EMERALD CITY COMPOSITE SQUADRON</t>
  </si>
  <si>
    <t>MER-SC-106</t>
  </si>
  <si>
    <t>BRUNSWICK COUNTY COMPOSITE SQUADRON</t>
  </si>
  <si>
    <t>MER-NC-170</t>
  </si>
  <si>
    <t>ORANGE COUNTY COMPOSITE SQDN</t>
  </si>
  <si>
    <t>MER-NC-150</t>
  </si>
  <si>
    <t>150</t>
  </si>
  <si>
    <t>SUGAR VALLEY COMPOSITE SQUADRON</t>
  </si>
  <si>
    <t>MER-NC-052</t>
  </si>
  <si>
    <t>MER-NC-022</t>
  </si>
  <si>
    <t xml:space="preserve">AKRON CANTON COMPOSITE SQUADRON </t>
  </si>
  <si>
    <t>GLR-OH-278</t>
  </si>
  <si>
    <t>278</t>
  </si>
  <si>
    <t>WICOMICO COMPOSITE SQDN</t>
  </si>
  <si>
    <t>MER-MD-086</t>
  </si>
  <si>
    <t>ANNAPOLIS COMPOSITE SQDN</t>
  </si>
  <si>
    <t>MER-MD-028</t>
  </si>
  <si>
    <t>028</t>
  </si>
  <si>
    <t>ARUNDEL COMPOSITE SQDN</t>
  </si>
  <si>
    <t>MER-MD-023</t>
  </si>
  <si>
    <t>FAIRFAX COMPOSITE SQDN</t>
  </si>
  <si>
    <t>MER-DC-053</t>
  </si>
  <si>
    <t>MILWAUKEE COMPOSITE SQDN 5</t>
  </si>
  <si>
    <t>GLR-WI-061</t>
  </si>
  <si>
    <t>WILD RIVER COMPOSITE SQUADRON</t>
  </si>
  <si>
    <t>GLR-WI-053</t>
  </si>
  <si>
    <t>NIGHTHAWK COMPOSITE SQDN</t>
  </si>
  <si>
    <t>SWR-TX-413</t>
  </si>
  <si>
    <t>413</t>
  </si>
  <si>
    <t>LICKING COUNTY COMPOSITE SQUADRON</t>
  </si>
  <si>
    <t>GLR-OH-157</t>
  </si>
  <si>
    <t>GLR-OH-139</t>
  </si>
  <si>
    <t>139</t>
  </si>
  <si>
    <t>96TH COMPOSITE SQDN</t>
  </si>
  <si>
    <t>GLR-OH-096</t>
  </si>
  <si>
    <t xml:space="preserve">BLUE ASH CADET SQDN </t>
  </si>
  <si>
    <t>GLR-OH-032</t>
  </si>
  <si>
    <t>LORAIN COUNTY COMPOSITE SQDN</t>
  </si>
  <si>
    <t>GLR-OH-003</t>
  </si>
  <si>
    <t>MAJ KEVIN A ADAMS MEMORIAL COMPOSITE SQUADRON</t>
  </si>
  <si>
    <t>GLR-MI-655</t>
  </si>
  <si>
    <t>655</t>
  </si>
  <si>
    <t>GLR-MI-271</t>
  </si>
  <si>
    <t>271</t>
  </si>
  <si>
    <t xml:space="preserve">WILLOW RUN COMPOSITE SQDN </t>
  </si>
  <si>
    <t>GLR-MI-260</t>
  </si>
  <si>
    <t>260</t>
  </si>
  <si>
    <t xml:space="preserve">OAKLAND COMPOSITE SQDN </t>
  </si>
  <si>
    <t>GLR-MI-238</t>
  </si>
  <si>
    <t>176TH SELFRIDGE COMPOSITE SQUADRON</t>
  </si>
  <si>
    <t>GLR-MI-176</t>
  </si>
  <si>
    <t xml:space="preserve">LT COL KEEHN COMPOSITE SQDN </t>
  </si>
  <si>
    <t>GLR-MI-075</t>
  </si>
  <si>
    <t>SOLOMON LEE VAN METER JR CADET SQUADRON</t>
  </si>
  <si>
    <t>GLR-KY-222</t>
  </si>
  <si>
    <t>PADUCAH COMPOSITE SQDN</t>
  </si>
  <si>
    <t>GLR-KY-011</t>
  </si>
  <si>
    <t>WEIR COOK CADET SQDN</t>
  </si>
  <si>
    <t>GLR-IN-123</t>
  </si>
  <si>
    <t>DECATUR FLIGHT</t>
  </si>
  <si>
    <t>GLR-IL-303</t>
  </si>
  <si>
    <t>PALWAUKEE COMP SQDN</t>
  </si>
  <si>
    <t>GLR-IL-049</t>
  </si>
  <si>
    <t>LACKLAND CADET SQDN</t>
  </si>
  <si>
    <t>SWR-TX-007</t>
  </si>
  <si>
    <t>DR. CESAREO ROSA- NIEVES CADET SQDN</t>
  </si>
  <si>
    <t>SER-PR-123</t>
  </si>
  <si>
    <t>SEACOAST COMPOSITE SQDN</t>
  </si>
  <si>
    <t>NER-NH-010</t>
  </si>
  <si>
    <t>GEN CURTIS LEMAY OFFUTT COMP SQ</t>
  </si>
  <si>
    <t>NCR-NE-002</t>
  </si>
  <si>
    <t>PLATTE VALLEY COMPOSITE SQUADRON</t>
  </si>
  <si>
    <t>NCR-MO-140</t>
  </si>
  <si>
    <t>BARTOW-ETOWAH COMPOSITE SQDN</t>
  </si>
  <si>
    <t>SER-GA-129</t>
  </si>
  <si>
    <t>GRIFFIN COMPOSITE SQUADRON</t>
  </si>
  <si>
    <t>SER-GA-014</t>
  </si>
  <si>
    <t>103RD COMPOSITE SQDN</t>
  </si>
  <si>
    <t>NER-CT-004</t>
  </si>
  <si>
    <t>PALM SPRINGS COMPOSITE SQDN 11</t>
  </si>
  <si>
    <t>PCR-CA-435</t>
  </si>
  <si>
    <t>SAN FERNANDO CADET SQDN 137</t>
  </si>
  <si>
    <t>PCR-CA-116</t>
  </si>
  <si>
    <t>ADAMS COUNTY CADET SQUADRON</t>
  </si>
  <si>
    <t>RMR-CO-803</t>
  </si>
  <si>
    <t>EAGLE CADET SQUADRON</t>
  </si>
  <si>
    <t>MER-DE-007</t>
  </si>
  <si>
    <t>SOUTHERN KENTUCKY CADET SQUADRON</t>
  </si>
  <si>
    <t>GLR-KY-300</t>
  </si>
  <si>
    <t>APOLLO COMPOSITE SQDN</t>
  </si>
  <si>
    <t>SWR-TX-371</t>
  </si>
  <si>
    <t>DELTA COMPOSITE SQDN</t>
  </si>
  <si>
    <t>SWR-TX-334</t>
  </si>
  <si>
    <t>ALBUQUERQUE HEIGHTS COMP SQ</t>
  </si>
  <si>
    <t>SWR-NM-083</t>
  </si>
  <si>
    <t>BARKSDALE COMPOSITE SQDN</t>
  </si>
  <si>
    <t>SWR-LA-005</t>
  </si>
  <si>
    <t>WILLIE COMPOSITE SQDN</t>
  </si>
  <si>
    <t>SWR-AZ-036</t>
  </si>
  <si>
    <t>CENTRAL FLORIDA COMPOSITE SQUADRON</t>
  </si>
  <si>
    <t>SER-FL-259</t>
  </si>
  <si>
    <t>259</t>
  </si>
  <si>
    <t>BROOMFIELD COMPOSITE SQDN</t>
  </si>
  <si>
    <t>RMR-CO-099</t>
  </si>
  <si>
    <t>FORT VANCOUVER COMPOSITE SQDN</t>
  </si>
  <si>
    <t>PCR-WA-080</t>
  </si>
  <si>
    <t>LT COL ARTHUR KING COMPOSITE SQUADRON 50</t>
  </si>
  <si>
    <t>PCR-CA-146</t>
  </si>
  <si>
    <t>MANCHESTER COMPOSITE SQDN</t>
  </si>
  <si>
    <t>NER-NH-054</t>
  </si>
  <si>
    <t>GODDARD CADET SQDN</t>
  </si>
  <si>
    <t>NER-MA-007</t>
  </si>
  <si>
    <t>DANIELSON CADET SQDN</t>
  </si>
  <si>
    <t>NER-CT-074</t>
  </si>
  <si>
    <t>143RD COMP SQDN</t>
  </si>
  <si>
    <t>NER-CT-011</t>
  </si>
  <si>
    <t>LOOKOUT MOUNTAIN COMPOSITE SQDN</t>
  </si>
  <si>
    <t>NCR-SD-063</t>
  </si>
  <si>
    <t>130TH  COMPOSITE SQUADRON</t>
  </si>
  <si>
    <t>NCR-MN-130</t>
  </si>
  <si>
    <t>ANOKA COUNTY COMPOSITE SQDN</t>
  </si>
  <si>
    <t>NCR-MN-021</t>
  </si>
  <si>
    <t>HEARTLAND CADET SQUADRON</t>
  </si>
  <si>
    <t>NCR-KS-055</t>
  </si>
  <si>
    <t>MONTICELLO COMPOSITE SQDN</t>
  </si>
  <si>
    <t>MER-VA-091</t>
  </si>
  <si>
    <t>RALEIGH-WAKE COMPOSITE SQDN</t>
  </si>
  <si>
    <t>MER-NC-048</t>
  </si>
  <si>
    <t>FAYETTEVILLE COMPOSITE SQDN</t>
  </si>
  <si>
    <t>MER-NC-007</t>
  </si>
  <si>
    <t>GLENN L. MARTIN COMPOSITE SQDN</t>
  </si>
  <si>
    <t>MER-MD-031</t>
  </si>
  <si>
    <t>CALVERT CADET SQUADRON</t>
  </si>
  <si>
    <t>MER-MD-007</t>
  </si>
  <si>
    <t>MOUNT VERNON COMPOSITE SQDN</t>
  </si>
  <si>
    <t>MER-DC-045</t>
  </si>
  <si>
    <t>153RD MADISON COMPOSITE SQDN</t>
  </si>
  <si>
    <t>GLR-WI-153</t>
  </si>
  <si>
    <t>TIMMERMAN COMP SQDN</t>
  </si>
  <si>
    <t>GLR-WI-002</t>
  </si>
  <si>
    <t>LAPEER COMPOSITE  SQDN</t>
  </si>
  <si>
    <t>GLR-MI-276</t>
  </si>
  <si>
    <t>276</t>
  </si>
  <si>
    <t>CASS RIVER COMPOSITE SQUADRON</t>
  </si>
  <si>
    <t>GLR-MI-165</t>
  </si>
  <si>
    <t>165</t>
  </si>
  <si>
    <t xml:space="preserve">VAN DYKE CADET SQDN </t>
  </si>
  <si>
    <t>GLR-MI-117</t>
  </si>
  <si>
    <t>SHAWNEE COMPOSITE SQUADRON</t>
  </si>
  <si>
    <t>GLR-IL-061</t>
  </si>
  <si>
    <t>CUMBERLAND COMPOSITE SQDN</t>
  </si>
  <si>
    <t>NER-NJ-002</t>
  </si>
  <si>
    <t>VIKING COMPOSITE SQDN</t>
  </si>
  <si>
    <t>NCR-MN-030</t>
  </si>
  <si>
    <t>PONTCHARTRAIN COMPOSITE SQUADRON</t>
  </si>
  <si>
    <t>SWR-LA-093</t>
  </si>
  <si>
    <t>CENTRAL LOUISIANA COMPOSITE SQDN</t>
  </si>
  <si>
    <t>SWR-LA-067</t>
  </si>
  <si>
    <t>TALLAHASSEE COMPOSITE SQDN</t>
  </si>
  <si>
    <t>SER-FL-432</t>
  </si>
  <si>
    <t>432</t>
  </si>
  <si>
    <t>SKYHAWK COMPOSITE SQDN 47</t>
  </si>
  <si>
    <t>PCR-CA-324</t>
  </si>
  <si>
    <t>324</t>
  </si>
  <si>
    <t>SOUTHWEST IOWA COMPOSITE SQUADRON</t>
  </si>
  <si>
    <t>NCR-IA-003</t>
  </si>
  <si>
    <t>BROWNSVILLE COMPOSITE SQDN</t>
  </si>
  <si>
    <t>SWR-TX-091</t>
  </si>
  <si>
    <t>ORMOND BEACH COMPOSITE SQUADRON</t>
  </si>
  <si>
    <t>SER-FL-049</t>
  </si>
  <si>
    <t>COLORADO SPRINGS CADET SQDN</t>
  </si>
  <si>
    <t>RMR-CO-030</t>
  </si>
  <si>
    <t>NORTHEAST PHILADELPHIA COMPOSITE SQDN 104</t>
  </si>
  <si>
    <t>NER-PA-214</t>
  </si>
  <si>
    <t>TWIN PINE COMPOSITE SQDN</t>
  </si>
  <si>
    <t>NER-NJ-092</t>
  </si>
  <si>
    <t>HANSCOM COMPOSITE SQDN</t>
  </si>
  <si>
    <t>NER-MA-043</t>
  </si>
  <si>
    <t>ST CROIX COMPOSITE SQDN</t>
  </si>
  <si>
    <t>NCR-MN-122</t>
  </si>
  <si>
    <t>BURKE COMPOSITE SQDN</t>
  </si>
  <si>
    <t>MER-VA-130</t>
  </si>
  <si>
    <t>FREDERICKSBURG COMPOSITE SQDN</t>
  </si>
  <si>
    <t>MER-VA-108</t>
  </si>
  <si>
    <t>108</t>
  </si>
  <si>
    <t>PRINCE WILLIAM COMPOSITE SQDN</t>
  </si>
  <si>
    <t>MER-VA-102</t>
  </si>
  <si>
    <t>LOW COUNTRY COMPOSITE SQDN</t>
  </si>
  <si>
    <t>MER-SC-096</t>
  </si>
  <si>
    <t>BETHESDA-CHEVY CHASE COMPOSITE SQUADRON</t>
  </si>
  <si>
    <t>MER-MD-071</t>
  </si>
  <si>
    <t>LIVONIA THUNDERBOLT COMPOSITE SQDN</t>
  </si>
  <si>
    <t>GLR-MI-183</t>
  </si>
  <si>
    <t>NORTH TAMPA-LUTZ CADET SQDN</t>
  </si>
  <si>
    <t>SER-FL-243</t>
  </si>
  <si>
    <t>801ST CADET SQUADRON</t>
  </si>
  <si>
    <t>NER-CT-801</t>
  </si>
  <si>
    <t>EUGENE L. CARNAHAN CADET SQDN 85</t>
  </si>
  <si>
    <t>PCR-CA-273</t>
  </si>
  <si>
    <t>THUNDERBOLT COMPOSITE SQUADRON</t>
  </si>
  <si>
    <t>SWR-TX-295</t>
  </si>
  <si>
    <t>MUNIZ ANG BASE CADET SQDN</t>
  </si>
  <si>
    <t>SER-PR-126</t>
  </si>
  <si>
    <t>RARITAN VALLEY COMPOSITE SQDN</t>
  </si>
  <si>
    <t>NER-NJ-003</t>
  </si>
  <si>
    <t>YOUNGSTOWN ARS COMPOSITE SQUADRON</t>
  </si>
  <si>
    <t>GLR-OH-051</t>
  </si>
  <si>
    <t>MARCH FIELD COMPOSITE SQDN 45</t>
  </si>
  <si>
    <t>PCR-CA-007</t>
  </si>
  <si>
    <t>CLEVELAND COUNTY COMPOSITE SQDN</t>
  </si>
  <si>
    <t>SWR-OK-074</t>
  </si>
  <si>
    <t>LEESBURG COMPOSITE SQDN</t>
  </si>
  <si>
    <t>MER-VA-117</t>
  </si>
  <si>
    <t>Name</t>
  </si>
  <si>
    <t>Type</t>
  </si>
  <si>
    <t># of Criteria Met</t>
  </si>
  <si>
    <t>1st Year Retention</t>
  </si>
  <si>
    <t>STEM Kit</t>
  </si>
  <si>
    <t>Cyber Patriot</t>
  </si>
  <si>
    <t>DDR</t>
  </si>
  <si>
    <t>AEX</t>
  </si>
  <si>
    <t>TLC</t>
  </si>
  <si>
    <t>Encamp</t>
  </si>
  <si>
    <t>O-Ride</t>
  </si>
  <si>
    <t>Wright</t>
  </si>
  <si>
    <t>Growth</t>
  </si>
  <si>
    <t>Current Cadets</t>
  </si>
  <si>
    <t>RRLA</t>
  </si>
  <si>
    <t>DDrx %</t>
  </si>
  <si>
    <t>Seniors with TLC</t>
  </si>
  <si>
    <t>Encamp %</t>
  </si>
  <si>
    <t>Cadets with Encampment</t>
  </si>
  <si>
    <t>% O-Ride</t>
  </si>
  <si>
    <t>Cadets with O-Ride</t>
  </si>
  <si>
    <t>% Wright</t>
  </si>
  <si>
    <t>Cadets with WB</t>
  </si>
  <si>
    <t>Renewal %</t>
  </si>
  <si>
    <t>Renewal for First Year Cadets</t>
  </si>
  <si>
    <t>Cadets Joined 2012-2013</t>
  </si>
  <si>
    <t>Growth %</t>
  </si>
  <si>
    <t>Growth #</t>
  </si>
  <si>
    <t>Cadets as of Sept 1</t>
  </si>
  <si>
    <t>Unit charter</t>
  </si>
  <si>
    <t>Unit</t>
  </si>
  <si>
    <t>Wing</t>
  </si>
  <si>
    <t>Region</t>
  </si>
  <si>
    <t>QCUA 2012</t>
  </si>
  <si>
    <t>QCUA 2013</t>
  </si>
  <si>
    <t>QCUA 2014</t>
  </si>
  <si>
    <t>Criteria</t>
  </si>
  <si>
    <t># of units</t>
  </si>
  <si>
    <t>Cadet Achievement</t>
  </si>
  <si>
    <t>Orientation Flights</t>
  </si>
  <si>
    <t>Retention</t>
  </si>
  <si>
    <t>Adult Leadership</t>
  </si>
  <si>
    <t>Encampment</t>
  </si>
  <si>
    <t>Aerospace</t>
  </si>
  <si>
    <t>Enrollment</t>
  </si>
  <si>
    <t>Cyber</t>
  </si>
  <si>
    <t>5 or more</t>
  </si>
  <si>
    <t>6 or more</t>
  </si>
  <si>
    <t xml:space="preserve"> 40% of cadets on roster have attained the Wright Brothers Award</t>
  </si>
  <si>
    <t xml:space="preserve"> 60% of cadets on roster have participated in at least 1 flight</t>
  </si>
  <si>
    <t xml:space="preserve"> Unit retained 40% of first year cadets during previous year</t>
  </si>
  <si>
    <t xml:space="preserve"> Unit has at least 3 Training Leaders of Cadets graduates on its roster</t>
  </si>
  <si>
    <t xml:space="preserve"> 50% of cadets on roster have completed encampment</t>
  </si>
  <si>
    <t xml:space="preserve"> Unit’s cadet roster increased by 10% or 10 cadets during previous year</t>
  </si>
  <si>
    <t xml:space="preserve"> Unit earned the Aerospace Excellence Award (AEX) during previous year</t>
  </si>
  <si>
    <t xml:space="preserve"> Unit has at least 35 cadets listed on its roster</t>
  </si>
  <si>
    <t>20% of cadets on roster have completed DDRx or unit participated in RRLA</t>
  </si>
  <si>
    <t>Unit sent in an AAR after ordering a STEM Kit</t>
  </si>
  <si>
    <t>Unit Participated in CyberPatriot</t>
  </si>
  <si>
    <t>4 of 9</t>
  </si>
  <si>
    <t>3 of 9</t>
  </si>
  <si>
    <t>2 of 9</t>
  </si>
  <si>
    <t>1 of 9</t>
  </si>
  <si>
    <t>0 of 9</t>
  </si>
  <si>
    <t>11 of 11</t>
  </si>
  <si>
    <t>10 of 11</t>
  </si>
  <si>
    <t>9 of 11</t>
  </si>
  <si>
    <t>8 of 11</t>
  </si>
  <si>
    <t>7 of 11</t>
  </si>
  <si>
    <t>6 of 11</t>
  </si>
  <si>
    <t>5 of 11</t>
  </si>
  <si>
    <t>N/A*</t>
  </si>
  <si>
    <t>* Less than 10 cadets in the unit</t>
  </si>
  <si>
    <t>Units Qualifying in 2014</t>
  </si>
  <si>
    <t>Total Units</t>
  </si>
  <si>
    <t>Units qualified in 2013</t>
  </si>
  <si>
    <t>Units qualified in 2012</t>
  </si>
  <si>
    <t>Units qualified in 2011</t>
  </si>
  <si>
    <t>Units qualified in 2010</t>
  </si>
  <si>
    <t>Breakdown of the Numbers for 2014</t>
  </si>
</sst>
</file>

<file path=xl/styles.xml><?xml version="1.0" encoding="utf-8"?>
<styleSheet xmlns="http://schemas.openxmlformats.org/spreadsheetml/2006/main">
  <numFmts count="2">
    <numFmt numFmtId="164" formatCode="mm/dd/yy;@"/>
    <numFmt numFmtId="165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>
      <alignment vertical="top"/>
    </xf>
  </cellStyleXfs>
  <cellXfs count="39">
    <xf numFmtId="0" fontId="0" fillId="0" borderId="0" xfId="0"/>
    <xf numFmtId="164" fontId="0" fillId="0" borderId="0" xfId="0" applyNumberFormat="1" applyFill="1"/>
    <xf numFmtId="9" fontId="0" fillId="0" borderId="0" xfId="1" applyFont="1"/>
    <xf numFmtId="0" fontId="0" fillId="0" borderId="0" xfId="0" applyAlignment="1">
      <alignment horizontal="center"/>
    </xf>
    <xf numFmtId="0" fontId="0" fillId="0" borderId="0" xfId="0" applyNumberFormat="1"/>
    <xf numFmtId="49" fontId="0" fillId="0" borderId="0" xfId="0" applyNumberFormat="1"/>
    <xf numFmtId="0" fontId="0" fillId="2" borderId="0" xfId="0" applyFill="1"/>
    <xf numFmtId="0" fontId="0" fillId="3" borderId="0" xfId="0" applyFill="1"/>
    <xf numFmtId="165" fontId="1" fillId="3" borderId="0" xfId="1" applyNumberFormat="1" applyFont="1" applyFill="1" applyAlignment="1">
      <alignment horizontal="right"/>
    </xf>
    <xf numFmtId="9" fontId="1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NumberFormat="1" applyFill="1"/>
    <xf numFmtId="49" fontId="0" fillId="2" borderId="0" xfId="0" applyNumberFormat="1" applyFill="1"/>
    <xf numFmtId="0" fontId="0" fillId="4" borderId="0" xfId="0" applyFill="1"/>
    <xf numFmtId="0" fontId="0" fillId="0" borderId="0" xfId="0" applyNumberFormat="1" applyFill="1"/>
    <xf numFmtId="0" fontId="2" fillId="5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9" fontId="2" fillId="6" borderId="0" xfId="1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49" fontId="2" fillId="6" borderId="0" xfId="0" applyNumberFormat="1" applyFont="1" applyFill="1" applyAlignment="1">
      <alignment horizontal="left" vertical="top" wrapText="1"/>
    </xf>
    <xf numFmtId="0" fontId="2" fillId="6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0" fillId="8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8" borderId="1" xfId="0" applyFill="1" applyBorder="1"/>
    <xf numFmtId="0" fontId="0" fillId="0" borderId="0" xfId="0" applyFill="1" applyBorder="1"/>
    <xf numFmtId="3" fontId="0" fillId="0" borderId="0" xfId="0" applyNumberForma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1">
    <dxf>
      <fill>
        <patternFill patternType="solid">
          <fgColor rgb="FFA5A5A5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workbookViewId="0">
      <pane ySplit="1" topLeftCell="A2" activePane="bottomLeft" state="frozen"/>
      <selection activeCell="U1" sqref="U1"/>
      <selection pane="bottomLeft" activeCell="E13" sqref="E13"/>
    </sheetView>
  </sheetViews>
  <sheetFormatPr defaultRowHeight="15"/>
  <cols>
    <col min="1" max="1" width="5.7109375" style="5" bestFit="1" customWidth="1"/>
    <col min="2" max="2" width="4.85546875" style="5" bestFit="1" customWidth="1"/>
    <col min="3" max="3" width="12.5703125" style="4" bestFit="1" customWidth="1"/>
    <col min="4" max="4" width="52.42578125" bestFit="1" customWidth="1"/>
  </cols>
  <sheetData>
    <row r="1" spans="1:4">
      <c r="A1" s="21" t="s">
        <v>2530</v>
      </c>
      <c r="B1" s="21" t="s">
        <v>2529</v>
      </c>
      <c r="C1" s="21" t="s">
        <v>2528</v>
      </c>
      <c r="D1" s="21" t="s">
        <v>2499</v>
      </c>
    </row>
    <row r="2" spans="1:4">
      <c r="A2" s="5" t="s">
        <v>68</v>
      </c>
      <c r="B2" s="5" t="s">
        <v>1474</v>
      </c>
      <c r="C2" s="4" t="s">
        <v>1949</v>
      </c>
      <c r="D2" t="s">
        <v>1948</v>
      </c>
    </row>
    <row r="3" spans="1:4">
      <c r="A3" s="5" t="s">
        <v>68</v>
      </c>
      <c r="B3" s="5" t="s">
        <v>426</v>
      </c>
      <c r="C3" s="4" t="s">
        <v>1529</v>
      </c>
      <c r="D3" t="s">
        <v>1528</v>
      </c>
    </row>
    <row r="4" spans="1:4">
      <c r="A4" s="5" t="s">
        <v>64</v>
      </c>
      <c r="B4" s="5" t="s">
        <v>162</v>
      </c>
      <c r="C4" s="4" t="s">
        <v>2234</v>
      </c>
      <c r="D4" t="s">
        <v>2233</v>
      </c>
    </row>
    <row r="5" spans="1:4">
      <c r="A5" s="5" t="s">
        <v>64</v>
      </c>
      <c r="B5" s="5" t="s">
        <v>207</v>
      </c>
      <c r="C5" s="4" t="s">
        <v>1894</v>
      </c>
      <c r="D5" t="s">
        <v>1893</v>
      </c>
    </row>
    <row r="6" spans="1:4">
      <c r="A6" s="5" t="s">
        <v>78</v>
      </c>
      <c r="B6" s="5" t="s">
        <v>1204</v>
      </c>
      <c r="C6" s="4" t="s">
        <v>2192</v>
      </c>
      <c r="D6" t="s">
        <v>2191</v>
      </c>
    </row>
    <row r="7" spans="1:4">
      <c r="A7" s="5" t="s">
        <v>78</v>
      </c>
      <c r="B7" s="5" t="s">
        <v>1081</v>
      </c>
      <c r="C7" s="4" t="s">
        <v>1847</v>
      </c>
      <c r="D7" t="s">
        <v>1846</v>
      </c>
    </row>
    <row r="8" spans="1:4">
      <c r="A8" s="5" t="s">
        <v>251</v>
      </c>
      <c r="B8" s="5" t="s">
        <v>581</v>
      </c>
      <c r="C8" s="4" t="s">
        <v>2384</v>
      </c>
      <c r="D8" t="s">
        <v>2383</v>
      </c>
    </row>
    <row r="9" spans="1:4">
      <c r="A9" s="5" t="s">
        <v>251</v>
      </c>
      <c r="B9" s="5" t="s">
        <v>344</v>
      </c>
      <c r="C9" s="4" t="s">
        <v>2190</v>
      </c>
      <c r="D9" t="s">
        <v>2189</v>
      </c>
    </row>
    <row r="10" spans="1:4">
      <c r="A10" s="5" t="s">
        <v>251</v>
      </c>
      <c r="B10" s="5" t="s">
        <v>1005</v>
      </c>
      <c r="C10" s="4" t="s">
        <v>2188</v>
      </c>
      <c r="D10" t="s">
        <v>2187</v>
      </c>
    </row>
    <row r="11" spans="1:4">
      <c r="A11" s="5" t="s">
        <v>251</v>
      </c>
      <c r="B11" s="5" t="s">
        <v>153</v>
      </c>
      <c r="C11" s="4" t="s">
        <v>1845</v>
      </c>
      <c r="D11" t="s">
        <v>1844</v>
      </c>
    </row>
    <row r="12" spans="1:4">
      <c r="A12" s="5" t="s">
        <v>105</v>
      </c>
      <c r="B12" s="5" t="s">
        <v>516</v>
      </c>
      <c r="C12" s="4" t="s">
        <v>2494</v>
      </c>
      <c r="D12" t="s">
        <v>2493</v>
      </c>
    </row>
    <row r="13" spans="1:4">
      <c r="A13" s="5" t="s">
        <v>105</v>
      </c>
      <c r="B13" s="5" t="s">
        <v>353</v>
      </c>
      <c r="C13" s="4" t="s">
        <v>1947</v>
      </c>
      <c r="D13" t="s">
        <v>1946</v>
      </c>
    </row>
    <row r="14" spans="1:4">
      <c r="A14" s="5" t="s">
        <v>105</v>
      </c>
      <c r="B14" s="5" t="s">
        <v>332</v>
      </c>
      <c r="C14" s="4" t="s">
        <v>2257</v>
      </c>
      <c r="D14" t="s">
        <v>2256</v>
      </c>
    </row>
    <row r="15" spans="1:4">
      <c r="A15" s="5" t="s">
        <v>105</v>
      </c>
      <c r="B15" s="5" t="s">
        <v>182</v>
      </c>
      <c r="C15" s="4" t="s">
        <v>2368</v>
      </c>
      <c r="D15" t="s">
        <v>2367</v>
      </c>
    </row>
    <row r="16" spans="1:4">
      <c r="A16" s="5" t="s">
        <v>105</v>
      </c>
      <c r="B16" s="5" t="s">
        <v>1575</v>
      </c>
      <c r="C16" s="4" t="s">
        <v>1945</v>
      </c>
      <c r="D16" t="s">
        <v>1944</v>
      </c>
    </row>
    <row r="17" spans="1:4">
      <c r="A17" s="5" t="s">
        <v>105</v>
      </c>
      <c r="B17" s="5" t="s">
        <v>2120</v>
      </c>
      <c r="C17" s="4" t="s">
        <v>2255</v>
      </c>
      <c r="D17" t="s">
        <v>2254</v>
      </c>
    </row>
    <row r="18" spans="1:4">
      <c r="A18" s="5" t="s">
        <v>105</v>
      </c>
      <c r="B18" s="5" t="s">
        <v>1557</v>
      </c>
      <c r="C18" s="4" t="s">
        <v>2393</v>
      </c>
      <c r="D18" t="s">
        <v>2392</v>
      </c>
    </row>
    <row r="19" spans="1:4">
      <c r="A19" s="5" t="s">
        <v>105</v>
      </c>
      <c r="B19" s="5" t="s">
        <v>1943</v>
      </c>
      <c r="C19" s="4" t="s">
        <v>1942</v>
      </c>
      <c r="D19" t="s">
        <v>1941</v>
      </c>
    </row>
    <row r="20" spans="1:4">
      <c r="A20" s="5" t="s">
        <v>105</v>
      </c>
      <c r="B20" s="5" t="s">
        <v>573</v>
      </c>
      <c r="C20" s="4" t="s">
        <v>2253</v>
      </c>
      <c r="D20" t="s">
        <v>2252</v>
      </c>
    </row>
    <row r="21" spans="1:4">
      <c r="A21" s="5" t="s">
        <v>105</v>
      </c>
      <c r="B21" s="5" t="s">
        <v>2251</v>
      </c>
      <c r="C21" s="4" t="s">
        <v>2250</v>
      </c>
      <c r="D21" t="s">
        <v>2249</v>
      </c>
    </row>
    <row r="22" spans="1:4">
      <c r="A22" s="5" t="s">
        <v>105</v>
      </c>
      <c r="B22" s="5" t="s">
        <v>1940</v>
      </c>
      <c r="C22" s="4" t="s">
        <v>1939</v>
      </c>
      <c r="D22" t="s">
        <v>1938</v>
      </c>
    </row>
    <row r="23" spans="1:4">
      <c r="A23" s="5" t="s">
        <v>105</v>
      </c>
      <c r="B23" s="5" t="s">
        <v>1981</v>
      </c>
      <c r="C23" s="4" t="s">
        <v>2484</v>
      </c>
      <c r="D23" t="s">
        <v>2483</v>
      </c>
    </row>
    <row r="24" spans="1:4">
      <c r="A24" s="5" t="s">
        <v>105</v>
      </c>
      <c r="B24" s="5" t="s">
        <v>2449</v>
      </c>
      <c r="C24" s="4" t="s">
        <v>2448</v>
      </c>
      <c r="D24" t="s">
        <v>2447</v>
      </c>
    </row>
    <row r="25" spans="1:4">
      <c r="A25" s="5" t="s">
        <v>105</v>
      </c>
      <c r="B25" s="5" t="s">
        <v>1328</v>
      </c>
      <c r="C25" s="4" t="s">
        <v>1937</v>
      </c>
      <c r="D25" t="s">
        <v>1936</v>
      </c>
    </row>
    <row r="26" spans="1:4">
      <c r="A26" s="5" t="s">
        <v>105</v>
      </c>
      <c r="B26" s="5" t="s">
        <v>2186</v>
      </c>
      <c r="C26" s="4" t="s">
        <v>2185</v>
      </c>
      <c r="D26" t="s">
        <v>2184</v>
      </c>
    </row>
    <row r="27" spans="1:4">
      <c r="A27" s="5" t="s">
        <v>105</v>
      </c>
      <c r="B27" s="5" t="s">
        <v>538</v>
      </c>
      <c r="C27" s="4" t="s">
        <v>2183</v>
      </c>
      <c r="D27" t="s">
        <v>2182</v>
      </c>
    </row>
    <row r="28" spans="1:4">
      <c r="A28" s="5" t="s">
        <v>105</v>
      </c>
      <c r="B28" s="5" t="s">
        <v>1441</v>
      </c>
      <c r="C28" s="4" t="s">
        <v>2366</v>
      </c>
      <c r="D28" t="s">
        <v>2365</v>
      </c>
    </row>
    <row r="29" spans="1:4">
      <c r="A29" s="5" t="s">
        <v>105</v>
      </c>
      <c r="B29" s="5" t="s">
        <v>1935</v>
      </c>
      <c r="C29" s="4" t="s">
        <v>1934</v>
      </c>
      <c r="D29" t="s">
        <v>1933</v>
      </c>
    </row>
    <row r="30" spans="1:4">
      <c r="A30" s="5" t="s">
        <v>105</v>
      </c>
      <c r="B30" s="5" t="s">
        <v>435</v>
      </c>
      <c r="C30" s="4" t="s">
        <v>2248</v>
      </c>
      <c r="D30" t="s">
        <v>2247</v>
      </c>
    </row>
    <row r="31" spans="1:4">
      <c r="A31" s="5" t="s">
        <v>313</v>
      </c>
      <c r="B31" s="5" t="s">
        <v>204</v>
      </c>
      <c r="C31" s="4" t="s">
        <v>2457</v>
      </c>
      <c r="D31" t="s">
        <v>2456</v>
      </c>
    </row>
    <row r="32" spans="1:4">
      <c r="A32" s="5" t="s">
        <v>313</v>
      </c>
      <c r="B32" s="5" t="s">
        <v>652</v>
      </c>
      <c r="C32" s="4" t="s">
        <v>2242</v>
      </c>
      <c r="D32" t="s">
        <v>2241</v>
      </c>
    </row>
    <row r="33" spans="1:4">
      <c r="A33" s="5" t="s">
        <v>313</v>
      </c>
      <c r="B33" s="5" t="s">
        <v>1414</v>
      </c>
      <c r="C33" s="4" t="s">
        <v>1915</v>
      </c>
      <c r="D33" t="s">
        <v>1914</v>
      </c>
    </row>
    <row r="34" spans="1:4">
      <c r="A34" s="5" t="s">
        <v>313</v>
      </c>
      <c r="B34" s="5" t="s">
        <v>953</v>
      </c>
      <c r="C34" s="4" t="s">
        <v>2389</v>
      </c>
      <c r="D34" t="s">
        <v>2388</v>
      </c>
    </row>
    <row r="35" spans="1:4">
      <c r="A35" s="5" t="s">
        <v>313</v>
      </c>
      <c r="B35" s="5" t="s">
        <v>438</v>
      </c>
      <c r="C35" s="4" t="s">
        <v>1913</v>
      </c>
      <c r="D35" t="s">
        <v>1912</v>
      </c>
    </row>
    <row r="36" spans="1:4">
      <c r="A36" s="5" t="s">
        <v>313</v>
      </c>
      <c r="B36" s="5" t="s">
        <v>956</v>
      </c>
      <c r="C36" s="4" t="s">
        <v>1911</v>
      </c>
      <c r="D36" t="s">
        <v>1910</v>
      </c>
    </row>
    <row r="37" spans="1:4">
      <c r="A37" s="5" t="s">
        <v>313</v>
      </c>
      <c r="B37" s="5" t="s">
        <v>42</v>
      </c>
      <c r="C37" s="4" t="s">
        <v>2240</v>
      </c>
      <c r="D37" t="s">
        <v>2239</v>
      </c>
    </row>
    <row r="38" spans="1:4">
      <c r="A38" s="5" t="s">
        <v>313</v>
      </c>
      <c r="B38" s="5" t="s">
        <v>1909</v>
      </c>
      <c r="C38" s="4" t="s">
        <v>1908</v>
      </c>
      <c r="D38" t="s">
        <v>1907</v>
      </c>
    </row>
    <row r="39" spans="1:4">
      <c r="A39" s="5" t="s">
        <v>313</v>
      </c>
      <c r="B39" s="5" t="s">
        <v>1373</v>
      </c>
      <c r="C39" s="4" t="s">
        <v>2238</v>
      </c>
      <c r="D39" t="s">
        <v>2237</v>
      </c>
    </row>
    <row r="40" spans="1:4">
      <c r="A40" s="5" t="s">
        <v>313</v>
      </c>
      <c r="B40" s="5" t="s">
        <v>1797</v>
      </c>
      <c r="C40" s="4" t="s">
        <v>1906</v>
      </c>
      <c r="D40" t="s">
        <v>1905</v>
      </c>
    </row>
    <row r="41" spans="1:4">
      <c r="A41" s="5" t="s">
        <v>313</v>
      </c>
      <c r="B41" s="5" t="s">
        <v>34</v>
      </c>
      <c r="C41" s="4" t="s">
        <v>2370</v>
      </c>
      <c r="D41" t="s">
        <v>2369</v>
      </c>
    </row>
    <row r="42" spans="1:4">
      <c r="A42" s="5" t="s">
        <v>765</v>
      </c>
      <c r="B42" s="5" t="s">
        <v>133</v>
      </c>
      <c r="C42" s="4" t="s">
        <v>2364</v>
      </c>
      <c r="D42" t="s">
        <v>2363</v>
      </c>
    </row>
    <row r="43" spans="1:4">
      <c r="A43" s="5" t="s">
        <v>765</v>
      </c>
      <c r="B43" s="5" t="s">
        <v>276</v>
      </c>
      <c r="C43" s="4" t="s">
        <v>2401</v>
      </c>
      <c r="D43" t="s">
        <v>2400</v>
      </c>
    </row>
    <row r="44" spans="1:4">
      <c r="A44" s="5" t="s">
        <v>765</v>
      </c>
      <c r="B44" s="5" t="s">
        <v>376</v>
      </c>
      <c r="C44" s="4" t="s">
        <v>2277</v>
      </c>
      <c r="D44" t="s">
        <v>2276</v>
      </c>
    </row>
    <row r="45" spans="1:4">
      <c r="A45" s="5" t="s">
        <v>765</v>
      </c>
      <c r="B45" s="5" t="s">
        <v>261</v>
      </c>
      <c r="C45" s="4" t="s">
        <v>2275</v>
      </c>
      <c r="D45" t="s">
        <v>2274</v>
      </c>
    </row>
    <row r="46" spans="1:4">
      <c r="A46" s="5" t="s">
        <v>765</v>
      </c>
      <c r="B46" s="5" t="s">
        <v>768</v>
      </c>
      <c r="C46" s="4" t="s">
        <v>2017</v>
      </c>
      <c r="D46" t="s">
        <v>2016</v>
      </c>
    </row>
    <row r="47" spans="1:4">
      <c r="A47" s="5" t="s">
        <v>765</v>
      </c>
      <c r="B47" s="5" t="s">
        <v>1650</v>
      </c>
      <c r="C47" s="4" t="s">
        <v>2015</v>
      </c>
      <c r="D47" t="s">
        <v>2014</v>
      </c>
    </row>
    <row r="48" spans="1:4">
      <c r="A48" s="5" t="s">
        <v>765</v>
      </c>
      <c r="B48" s="5" t="s">
        <v>814</v>
      </c>
      <c r="C48" s="4" t="s">
        <v>2399</v>
      </c>
      <c r="D48" t="s">
        <v>2398</v>
      </c>
    </row>
    <row r="49" spans="1:4">
      <c r="A49" s="5" t="s">
        <v>765</v>
      </c>
      <c r="B49" s="5" t="s">
        <v>373</v>
      </c>
      <c r="C49" s="4" t="s">
        <v>2013</v>
      </c>
      <c r="D49" t="s">
        <v>2012</v>
      </c>
    </row>
    <row r="50" spans="1:4">
      <c r="A50" s="5" t="s">
        <v>765</v>
      </c>
      <c r="B50" s="5" t="s">
        <v>347</v>
      </c>
      <c r="C50" s="4" t="s">
        <v>2482</v>
      </c>
      <c r="D50" t="s">
        <v>2481</v>
      </c>
    </row>
    <row r="51" spans="1:4">
      <c r="A51" s="5" t="s">
        <v>1273</v>
      </c>
      <c r="B51" s="5" t="s">
        <v>1173</v>
      </c>
      <c r="C51" s="4" t="s">
        <v>2138</v>
      </c>
      <c r="D51" t="s">
        <v>2137</v>
      </c>
    </row>
    <row r="52" spans="1:4">
      <c r="A52" s="5" t="s">
        <v>1273</v>
      </c>
      <c r="B52" s="5" t="s">
        <v>588</v>
      </c>
      <c r="C52" s="4" t="s">
        <v>2136</v>
      </c>
      <c r="D52" t="s">
        <v>2135</v>
      </c>
    </row>
    <row r="53" spans="1:4">
      <c r="A53" s="5" t="s">
        <v>1273</v>
      </c>
      <c r="B53" s="5" t="s">
        <v>1170</v>
      </c>
      <c r="C53" s="4" t="s">
        <v>2421</v>
      </c>
      <c r="D53" t="s">
        <v>2420</v>
      </c>
    </row>
    <row r="54" spans="1:4">
      <c r="A54" s="5" t="s">
        <v>1273</v>
      </c>
      <c r="B54" s="5" t="s">
        <v>309</v>
      </c>
      <c r="C54" s="4" t="s">
        <v>2307</v>
      </c>
      <c r="D54" t="s">
        <v>2306</v>
      </c>
    </row>
    <row r="55" spans="1:4">
      <c r="A55" s="5" t="s">
        <v>1273</v>
      </c>
      <c r="B55" s="5" t="s">
        <v>562</v>
      </c>
      <c r="C55" s="4" t="s">
        <v>2134</v>
      </c>
      <c r="D55" t="s">
        <v>2133</v>
      </c>
    </row>
    <row r="56" spans="1:4">
      <c r="A56" s="5" t="s">
        <v>134</v>
      </c>
      <c r="B56" s="5" t="s">
        <v>516</v>
      </c>
      <c r="C56" s="4" t="s">
        <v>2372</v>
      </c>
      <c r="D56" t="s">
        <v>2371</v>
      </c>
    </row>
    <row r="57" spans="1:4">
      <c r="A57" s="5" t="s">
        <v>134</v>
      </c>
      <c r="B57" s="5" t="s">
        <v>655</v>
      </c>
      <c r="C57" s="4" t="s">
        <v>2132</v>
      </c>
      <c r="D57" t="s">
        <v>2131</v>
      </c>
    </row>
    <row r="58" spans="1:4">
      <c r="A58" s="5" t="s">
        <v>134</v>
      </c>
      <c r="B58" s="5" t="s">
        <v>1099</v>
      </c>
      <c r="C58" s="4" t="s">
        <v>2130</v>
      </c>
      <c r="D58" t="s">
        <v>2129</v>
      </c>
    </row>
    <row r="59" spans="1:4">
      <c r="A59" s="5" t="s">
        <v>60</v>
      </c>
      <c r="B59" s="5" t="s">
        <v>276</v>
      </c>
      <c r="C59" s="4" t="s">
        <v>2232</v>
      </c>
      <c r="D59" t="s">
        <v>2231</v>
      </c>
    </row>
    <row r="60" spans="1:4">
      <c r="A60" s="5" t="s">
        <v>60</v>
      </c>
      <c r="B60" s="5" t="s">
        <v>189</v>
      </c>
      <c r="C60" s="4" t="s">
        <v>2181</v>
      </c>
      <c r="D60" t="s">
        <v>2180</v>
      </c>
    </row>
    <row r="61" spans="1:4">
      <c r="A61" s="5" t="s">
        <v>60</v>
      </c>
      <c r="B61" s="5" t="s">
        <v>675</v>
      </c>
      <c r="C61" s="4" t="s">
        <v>2230</v>
      </c>
      <c r="D61" t="s">
        <v>2229</v>
      </c>
    </row>
    <row r="62" spans="1:4">
      <c r="A62" s="5" t="s">
        <v>60</v>
      </c>
      <c r="B62" s="5" t="s">
        <v>647</v>
      </c>
      <c r="C62" s="4" t="s">
        <v>2455</v>
      </c>
      <c r="D62" t="s">
        <v>2454</v>
      </c>
    </row>
    <row r="63" spans="1:4">
      <c r="A63" s="5" t="s">
        <v>60</v>
      </c>
      <c r="B63" s="5" t="s">
        <v>332</v>
      </c>
      <c r="C63" s="4" t="s">
        <v>1892</v>
      </c>
      <c r="D63" t="s">
        <v>1891</v>
      </c>
    </row>
    <row r="64" spans="1:4">
      <c r="A64" s="5" t="s">
        <v>60</v>
      </c>
      <c r="B64" s="5" t="s">
        <v>1890</v>
      </c>
      <c r="C64" s="4" t="s">
        <v>1889</v>
      </c>
      <c r="D64" t="s">
        <v>1888</v>
      </c>
    </row>
    <row r="65" spans="1:4">
      <c r="A65" s="5" t="s">
        <v>60</v>
      </c>
      <c r="B65" s="5" t="s">
        <v>473</v>
      </c>
      <c r="C65" s="4" t="s">
        <v>1887</v>
      </c>
      <c r="D65" t="s">
        <v>1886</v>
      </c>
    </row>
    <row r="66" spans="1:4">
      <c r="A66" s="5" t="s">
        <v>60</v>
      </c>
      <c r="B66" s="5" t="s">
        <v>787</v>
      </c>
      <c r="C66" s="4" t="s">
        <v>1885</v>
      </c>
      <c r="D66" t="s">
        <v>1884</v>
      </c>
    </row>
    <row r="67" spans="1:4">
      <c r="A67" s="5" t="s">
        <v>60</v>
      </c>
      <c r="B67" s="5" t="s">
        <v>182</v>
      </c>
      <c r="C67" s="4" t="s">
        <v>2179</v>
      </c>
      <c r="D67" t="s">
        <v>2178</v>
      </c>
    </row>
    <row r="68" spans="1:4">
      <c r="A68" s="5" t="s">
        <v>60</v>
      </c>
      <c r="B68" s="5" t="s">
        <v>847</v>
      </c>
      <c r="C68" s="4" t="s">
        <v>1883</v>
      </c>
      <c r="D68" t="s">
        <v>1882</v>
      </c>
    </row>
    <row r="69" spans="1:4">
      <c r="A69" s="5" t="s">
        <v>60</v>
      </c>
      <c r="B69" s="5" t="s">
        <v>464</v>
      </c>
      <c r="C69" s="4" t="s">
        <v>2177</v>
      </c>
      <c r="D69" t="s">
        <v>2176</v>
      </c>
    </row>
    <row r="70" spans="1:4">
      <c r="A70" s="5" t="s">
        <v>60</v>
      </c>
      <c r="B70" s="5" t="s">
        <v>1751</v>
      </c>
      <c r="C70" s="4" t="s">
        <v>2480</v>
      </c>
      <c r="D70" t="s">
        <v>2479</v>
      </c>
    </row>
    <row r="71" spans="1:4">
      <c r="A71" s="5" t="s">
        <v>60</v>
      </c>
      <c r="B71" s="5" t="s">
        <v>2387</v>
      </c>
      <c r="C71" s="4" t="s">
        <v>2386</v>
      </c>
      <c r="D71" t="s">
        <v>2385</v>
      </c>
    </row>
    <row r="72" spans="1:4">
      <c r="A72" s="5" t="s">
        <v>60</v>
      </c>
      <c r="B72" s="5" t="s">
        <v>535</v>
      </c>
      <c r="C72" s="4" t="s">
        <v>2228</v>
      </c>
      <c r="D72" t="s">
        <v>2227</v>
      </c>
    </row>
    <row r="73" spans="1:4">
      <c r="A73" s="5" t="s">
        <v>60</v>
      </c>
      <c r="B73" s="5" t="s">
        <v>2175</v>
      </c>
      <c r="C73" s="4" t="s">
        <v>2174</v>
      </c>
      <c r="D73" t="s">
        <v>2173</v>
      </c>
    </row>
    <row r="74" spans="1:4">
      <c r="A74" s="5" t="s">
        <v>60</v>
      </c>
      <c r="B74" s="5" t="s">
        <v>1881</v>
      </c>
      <c r="C74" s="4" t="s">
        <v>1880</v>
      </c>
      <c r="D74" t="s">
        <v>1879</v>
      </c>
    </row>
    <row r="75" spans="1:4">
      <c r="A75" s="5" t="s">
        <v>60</v>
      </c>
      <c r="B75" s="5" t="s">
        <v>693</v>
      </c>
      <c r="C75" s="4" t="s">
        <v>2091</v>
      </c>
      <c r="D75" t="s">
        <v>2090</v>
      </c>
    </row>
    <row r="76" spans="1:4">
      <c r="A76" s="5" t="s">
        <v>60</v>
      </c>
      <c r="B76" s="5" t="s">
        <v>335</v>
      </c>
      <c r="C76" s="4" t="s">
        <v>2226</v>
      </c>
      <c r="D76" t="s">
        <v>2225</v>
      </c>
    </row>
    <row r="77" spans="1:4">
      <c r="A77" s="5" t="s">
        <v>60</v>
      </c>
      <c r="B77" s="5" t="s">
        <v>2446</v>
      </c>
      <c r="C77" s="4" t="s">
        <v>2445</v>
      </c>
      <c r="D77" t="s">
        <v>2444</v>
      </c>
    </row>
    <row r="78" spans="1:4">
      <c r="A78" s="5" t="s">
        <v>60</v>
      </c>
      <c r="B78" s="5" t="s">
        <v>1878</v>
      </c>
      <c r="C78" s="4" t="s">
        <v>1877</v>
      </c>
      <c r="D78" t="s">
        <v>1876</v>
      </c>
    </row>
    <row r="79" spans="1:4">
      <c r="A79" s="5" t="s">
        <v>60</v>
      </c>
      <c r="B79" s="5" t="s">
        <v>1152</v>
      </c>
      <c r="C79" s="4" t="s">
        <v>2224</v>
      </c>
      <c r="D79" t="s">
        <v>2223</v>
      </c>
    </row>
    <row r="80" spans="1:4">
      <c r="A80" s="5" t="s">
        <v>60</v>
      </c>
      <c r="B80" s="5" t="s">
        <v>546</v>
      </c>
      <c r="C80" s="4" t="s">
        <v>2222</v>
      </c>
      <c r="D80" t="s">
        <v>2221</v>
      </c>
    </row>
    <row r="81" spans="1:4">
      <c r="A81" s="5" t="s">
        <v>244</v>
      </c>
      <c r="B81" s="5" t="s">
        <v>186</v>
      </c>
      <c r="C81" s="4" t="s">
        <v>2362</v>
      </c>
      <c r="D81" t="s">
        <v>2361</v>
      </c>
    </row>
    <row r="82" spans="1:4">
      <c r="A82" s="5" t="s">
        <v>244</v>
      </c>
      <c r="B82" s="5" t="s">
        <v>1170</v>
      </c>
      <c r="C82" s="4" t="s">
        <v>1875</v>
      </c>
      <c r="D82" t="s">
        <v>1874</v>
      </c>
    </row>
    <row r="83" spans="1:4">
      <c r="A83" s="5" t="s">
        <v>244</v>
      </c>
      <c r="B83" s="5" t="s">
        <v>426</v>
      </c>
      <c r="C83" s="4" t="s">
        <v>1873</v>
      </c>
      <c r="D83" t="s">
        <v>1872</v>
      </c>
    </row>
    <row r="84" spans="1:4">
      <c r="A84" s="5" t="s">
        <v>244</v>
      </c>
      <c r="B84" s="5" t="s">
        <v>319</v>
      </c>
      <c r="C84" s="4" t="s">
        <v>2085</v>
      </c>
      <c r="D84" t="s">
        <v>1241</v>
      </c>
    </row>
    <row r="85" spans="1:4">
      <c r="A85" s="5" t="s">
        <v>244</v>
      </c>
      <c r="B85" s="5" t="s">
        <v>441</v>
      </c>
      <c r="C85" s="4" t="s">
        <v>1871</v>
      </c>
      <c r="D85" t="s">
        <v>1870</v>
      </c>
    </row>
    <row r="86" spans="1:4">
      <c r="A86" s="5" t="s">
        <v>244</v>
      </c>
      <c r="B86" s="5" t="s">
        <v>928</v>
      </c>
      <c r="C86" s="4" t="s">
        <v>1869</v>
      </c>
      <c r="D86" t="s">
        <v>1868</v>
      </c>
    </row>
    <row r="87" spans="1:4">
      <c r="A87" s="5" t="s">
        <v>244</v>
      </c>
      <c r="B87" s="5" t="s">
        <v>182</v>
      </c>
      <c r="C87" s="4" t="s">
        <v>2082</v>
      </c>
      <c r="D87" t="s">
        <v>2081</v>
      </c>
    </row>
    <row r="88" spans="1:4">
      <c r="A88" s="5" t="s">
        <v>244</v>
      </c>
      <c r="B88" s="5" t="s">
        <v>805</v>
      </c>
      <c r="C88" s="4" t="s">
        <v>2360</v>
      </c>
      <c r="D88" t="s">
        <v>2359</v>
      </c>
    </row>
    <row r="89" spans="1:4">
      <c r="A89" s="5" t="s">
        <v>244</v>
      </c>
      <c r="B89" s="5" t="s">
        <v>613</v>
      </c>
      <c r="C89" s="4" t="s">
        <v>1867</v>
      </c>
      <c r="D89" t="s">
        <v>1866</v>
      </c>
    </row>
    <row r="90" spans="1:4">
      <c r="A90" s="5" t="s">
        <v>244</v>
      </c>
      <c r="B90" s="5" t="s">
        <v>1746</v>
      </c>
      <c r="C90" s="4" t="s">
        <v>1865</v>
      </c>
      <c r="D90" t="s">
        <v>1864</v>
      </c>
    </row>
    <row r="91" spans="1:4">
      <c r="A91" s="5" t="s">
        <v>1067</v>
      </c>
      <c r="B91" s="5" t="s">
        <v>868</v>
      </c>
      <c r="C91" s="4" t="s">
        <v>2080</v>
      </c>
      <c r="D91" t="s">
        <v>2079</v>
      </c>
    </row>
    <row r="92" spans="1:4">
      <c r="A92" s="5" t="s">
        <v>1067</v>
      </c>
      <c r="B92" s="5" t="s">
        <v>562</v>
      </c>
      <c r="C92" s="4" t="s">
        <v>1932</v>
      </c>
      <c r="D92" t="s">
        <v>1931</v>
      </c>
    </row>
    <row r="93" spans="1:4">
      <c r="A93" s="5" t="s">
        <v>799</v>
      </c>
      <c r="B93" s="5" t="s">
        <v>682</v>
      </c>
      <c r="C93" s="4" t="s">
        <v>2451</v>
      </c>
      <c r="D93" t="s">
        <v>2450</v>
      </c>
    </row>
    <row r="94" spans="1:4">
      <c r="A94" s="5" t="s">
        <v>602</v>
      </c>
      <c r="B94" s="5" t="s">
        <v>273</v>
      </c>
      <c r="C94" s="4" t="s">
        <v>1904</v>
      </c>
      <c r="D94" t="s">
        <v>1903</v>
      </c>
    </row>
    <row r="95" spans="1:4">
      <c r="A95" s="5" t="s">
        <v>602</v>
      </c>
      <c r="B95" s="5" t="s">
        <v>213</v>
      </c>
      <c r="C95" s="4" t="s">
        <v>1902</v>
      </c>
      <c r="D95" t="s">
        <v>1901</v>
      </c>
    </row>
    <row r="96" spans="1:4">
      <c r="A96" s="5" t="s">
        <v>602</v>
      </c>
      <c r="B96" s="5" t="s">
        <v>120</v>
      </c>
      <c r="C96" s="4" t="s">
        <v>1900</v>
      </c>
      <c r="D96" t="s">
        <v>1899</v>
      </c>
    </row>
    <row r="97" spans="1:4">
      <c r="A97" s="5" t="s">
        <v>240</v>
      </c>
      <c r="B97" s="5" t="s">
        <v>647</v>
      </c>
      <c r="C97" s="4" t="s">
        <v>2348</v>
      </c>
      <c r="D97" t="s">
        <v>2347</v>
      </c>
    </row>
    <row r="98" spans="1:4">
      <c r="A98" s="5" t="s">
        <v>240</v>
      </c>
      <c r="B98" s="5" t="s">
        <v>2072</v>
      </c>
      <c r="C98" s="4" t="s">
        <v>2435</v>
      </c>
      <c r="D98" t="s">
        <v>2434</v>
      </c>
    </row>
    <row r="99" spans="1:4">
      <c r="A99" s="5" t="s">
        <v>240</v>
      </c>
      <c r="B99" s="5" t="s">
        <v>1446</v>
      </c>
      <c r="C99" s="4" t="s">
        <v>2172</v>
      </c>
      <c r="D99" t="s">
        <v>2171</v>
      </c>
    </row>
    <row r="100" spans="1:4">
      <c r="A100" s="5" t="s">
        <v>240</v>
      </c>
      <c r="B100" s="5" t="s">
        <v>400</v>
      </c>
      <c r="C100" s="4" t="s">
        <v>2170</v>
      </c>
      <c r="D100" t="s">
        <v>2169</v>
      </c>
    </row>
    <row r="101" spans="1:4">
      <c r="A101" s="5" t="s">
        <v>55</v>
      </c>
      <c r="B101" s="5" t="s">
        <v>847</v>
      </c>
      <c r="C101" s="4" t="s">
        <v>2344</v>
      </c>
      <c r="D101" t="s">
        <v>2343</v>
      </c>
    </row>
    <row r="102" spans="1:4">
      <c r="A102" s="5" t="s">
        <v>55</v>
      </c>
      <c r="B102" s="5" t="s">
        <v>124</v>
      </c>
      <c r="C102" s="4" t="s">
        <v>2168</v>
      </c>
      <c r="D102" t="s">
        <v>2167</v>
      </c>
    </row>
    <row r="103" spans="1:4">
      <c r="A103" s="5" t="s">
        <v>55</v>
      </c>
      <c r="B103" s="5" t="s">
        <v>2166</v>
      </c>
      <c r="C103" s="4" t="s">
        <v>2165</v>
      </c>
      <c r="D103" t="s">
        <v>2164</v>
      </c>
    </row>
    <row r="104" spans="1:4">
      <c r="A104" s="5" t="s">
        <v>392</v>
      </c>
      <c r="B104" s="5" t="s">
        <v>1924</v>
      </c>
      <c r="C104" s="4" t="s">
        <v>2409</v>
      </c>
      <c r="D104" t="s">
        <v>2408</v>
      </c>
    </row>
    <row r="105" spans="1:4">
      <c r="A105" s="5" t="s">
        <v>392</v>
      </c>
      <c r="B105" s="5" t="s">
        <v>2072</v>
      </c>
      <c r="C105" s="4" t="s">
        <v>2071</v>
      </c>
      <c r="D105" t="s">
        <v>2070</v>
      </c>
    </row>
    <row r="106" spans="1:4">
      <c r="A106" s="5" t="s">
        <v>231</v>
      </c>
      <c r="B106" s="5" t="s">
        <v>276</v>
      </c>
      <c r="C106" s="4" t="s">
        <v>2342</v>
      </c>
      <c r="D106" t="s">
        <v>2341</v>
      </c>
    </row>
    <row r="107" spans="1:4">
      <c r="A107" s="5" t="s">
        <v>231</v>
      </c>
      <c r="B107" s="5" t="s">
        <v>1130</v>
      </c>
      <c r="C107" s="4" t="s">
        <v>2340</v>
      </c>
      <c r="D107" t="s">
        <v>2339</v>
      </c>
    </row>
    <row r="108" spans="1:4">
      <c r="A108" s="5" t="s">
        <v>231</v>
      </c>
      <c r="B108" s="5" t="s">
        <v>2108</v>
      </c>
      <c r="C108" s="4" t="s">
        <v>2374</v>
      </c>
      <c r="D108" t="s">
        <v>2373</v>
      </c>
    </row>
    <row r="109" spans="1:4">
      <c r="A109" s="5" t="s">
        <v>74</v>
      </c>
      <c r="B109" s="5" t="s">
        <v>282</v>
      </c>
      <c r="C109" s="4" t="s">
        <v>2382</v>
      </c>
      <c r="D109" t="s">
        <v>2381</v>
      </c>
    </row>
    <row r="110" spans="1:4">
      <c r="A110" s="5" t="s">
        <v>74</v>
      </c>
      <c r="B110" s="5" t="s">
        <v>1127</v>
      </c>
      <c r="C110" s="4" t="s">
        <v>2078</v>
      </c>
      <c r="D110" t="s">
        <v>2077</v>
      </c>
    </row>
    <row r="111" spans="1:4">
      <c r="A111" s="5" t="s">
        <v>74</v>
      </c>
      <c r="B111" s="5" t="s">
        <v>376</v>
      </c>
      <c r="C111" s="4" t="s">
        <v>1843</v>
      </c>
      <c r="D111" t="s">
        <v>1842</v>
      </c>
    </row>
    <row r="112" spans="1:4">
      <c r="A112" s="5" t="s">
        <v>74</v>
      </c>
      <c r="B112" s="5" t="s">
        <v>77</v>
      </c>
      <c r="C112" s="4" t="s">
        <v>2443</v>
      </c>
      <c r="D112" t="s">
        <v>2442</v>
      </c>
    </row>
    <row r="113" spans="1:4">
      <c r="A113" s="5" t="s">
        <v>74</v>
      </c>
      <c r="B113" s="5" t="s">
        <v>176</v>
      </c>
      <c r="C113" s="4" t="s">
        <v>2441</v>
      </c>
      <c r="D113" t="s">
        <v>2440</v>
      </c>
    </row>
    <row r="114" spans="1:4">
      <c r="A114" s="5" t="s">
        <v>377</v>
      </c>
      <c r="B114" s="5" t="s">
        <v>516</v>
      </c>
      <c r="C114" s="4" t="s">
        <v>2397</v>
      </c>
      <c r="D114" t="s">
        <v>2396</v>
      </c>
    </row>
    <row r="115" spans="1:4">
      <c r="A115" s="5" t="s">
        <v>377</v>
      </c>
      <c r="B115" s="5" t="s">
        <v>798</v>
      </c>
      <c r="C115" s="4" t="s">
        <v>2463</v>
      </c>
      <c r="D115" t="s">
        <v>2462</v>
      </c>
    </row>
    <row r="116" spans="1:4">
      <c r="A116" s="5" t="s">
        <v>377</v>
      </c>
      <c r="B116" s="5" t="s">
        <v>1650</v>
      </c>
      <c r="C116" s="4" t="s">
        <v>2009</v>
      </c>
      <c r="D116" t="s">
        <v>2008</v>
      </c>
    </row>
    <row r="117" spans="1:4">
      <c r="A117" s="5" t="s">
        <v>129</v>
      </c>
      <c r="B117" s="5" t="s">
        <v>682</v>
      </c>
      <c r="C117" s="4" t="s">
        <v>2128</v>
      </c>
      <c r="D117" t="s">
        <v>2127</v>
      </c>
    </row>
    <row r="118" spans="1:4">
      <c r="A118" s="5" t="s">
        <v>129</v>
      </c>
      <c r="B118" s="5" t="s">
        <v>516</v>
      </c>
      <c r="C118" s="4" t="s">
        <v>2419</v>
      </c>
      <c r="D118" t="s">
        <v>2418</v>
      </c>
    </row>
    <row r="119" spans="1:4">
      <c r="A119" s="5" t="s">
        <v>129</v>
      </c>
      <c r="B119" s="5" t="s">
        <v>276</v>
      </c>
      <c r="C119" s="4" t="s">
        <v>2126</v>
      </c>
      <c r="D119" t="s">
        <v>2125</v>
      </c>
    </row>
    <row r="120" spans="1:4">
      <c r="A120" s="5" t="s">
        <v>129</v>
      </c>
      <c r="B120" s="5" t="s">
        <v>312</v>
      </c>
      <c r="C120" s="4" t="s">
        <v>2305</v>
      </c>
      <c r="D120" t="s">
        <v>2304</v>
      </c>
    </row>
    <row r="121" spans="1:4">
      <c r="A121" s="5" t="s">
        <v>129</v>
      </c>
      <c r="B121" s="5" t="s">
        <v>2303</v>
      </c>
      <c r="C121" s="4" t="s">
        <v>2302</v>
      </c>
      <c r="D121" t="s">
        <v>2301</v>
      </c>
    </row>
    <row r="122" spans="1:4">
      <c r="A122" s="5" t="s">
        <v>129</v>
      </c>
      <c r="B122" s="5" t="s">
        <v>652</v>
      </c>
      <c r="C122" s="4" t="s">
        <v>2417</v>
      </c>
      <c r="D122" t="s">
        <v>2416</v>
      </c>
    </row>
    <row r="123" spans="1:4">
      <c r="A123" s="5" t="s">
        <v>129</v>
      </c>
      <c r="B123" s="5" t="s">
        <v>1038</v>
      </c>
      <c r="C123" s="4" t="s">
        <v>2124</v>
      </c>
      <c r="D123" t="s">
        <v>2123</v>
      </c>
    </row>
    <row r="124" spans="1:4">
      <c r="A124" s="5" t="s">
        <v>129</v>
      </c>
      <c r="B124" s="5" t="s">
        <v>1650</v>
      </c>
      <c r="C124" s="4" t="s">
        <v>2476</v>
      </c>
      <c r="D124" t="s">
        <v>2475</v>
      </c>
    </row>
    <row r="125" spans="1:4">
      <c r="A125" s="5" t="s">
        <v>129</v>
      </c>
      <c r="B125" s="5" t="s">
        <v>143</v>
      </c>
      <c r="C125" s="4" t="s">
        <v>2300</v>
      </c>
      <c r="D125" t="s">
        <v>2299</v>
      </c>
    </row>
    <row r="126" spans="1:4">
      <c r="A126" s="5" t="s">
        <v>129</v>
      </c>
      <c r="B126" s="5" t="s">
        <v>787</v>
      </c>
      <c r="C126" s="4" t="s">
        <v>2122</v>
      </c>
      <c r="D126" t="s">
        <v>2121</v>
      </c>
    </row>
    <row r="127" spans="1:4">
      <c r="A127" s="5" t="s">
        <v>129</v>
      </c>
      <c r="B127" s="5" t="s">
        <v>2120</v>
      </c>
      <c r="C127" s="4" t="s">
        <v>2119</v>
      </c>
      <c r="D127" t="s">
        <v>2118</v>
      </c>
    </row>
    <row r="128" spans="1:4">
      <c r="A128" s="5" t="s">
        <v>224</v>
      </c>
      <c r="B128" s="5" t="s">
        <v>288</v>
      </c>
      <c r="C128" s="4" t="s">
        <v>2007</v>
      </c>
      <c r="D128" t="s">
        <v>2006</v>
      </c>
    </row>
    <row r="129" spans="1:4">
      <c r="A129" s="5" t="s">
        <v>224</v>
      </c>
      <c r="B129" s="5" t="s">
        <v>825</v>
      </c>
      <c r="C129" s="4" t="s">
        <v>2005</v>
      </c>
      <c r="D129" t="s">
        <v>2004</v>
      </c>
    </row>
    <row r="130" spans="1:4">
      <c r="A130" s="5" t="s">
        <v>844</v>
      </c>
      <c r="B130" s="5" t="s">
        <v>596</v>
      </c>
      <c r="C130" s="4" t="s">
        <v>2163</v>
      </c>
      <c r="D130" t="s">
        <v>2162</v>
      </c>
    </row>
    <row r="131" spans="1:4">
      <c r="A131" s="5" t="s">
        <v>844</v>
      </c>
      <c r="B131" s="5" t="s">
        <v>273</v>
      </c>
      <c r="C131" s="4" t="s">
        <v>2032</v>
      </c>
      <c r="D131" t="s">
        <v>2031</v>
      </c>
    </row>
    <row r="132" spans="1:4">
      <c r="A132" s="5" t="s">
        <v>844</v>
      </c>
      <c r="B132" s="5" t="s">
        <v>373</v>
      </c>
      <c r="C132" s="4" t="s">
        <v>2338</v>
      </c>
      <c r="D132" t="s">
        <v>2337</v>
      </c>
    </row>
    <row r="133" spans="1:4">
      <c r="A133" s="5" t="s">
        <v>844</v>
      </c>
      <c r="B133" s="5" t="s">
        <v>63</v>
      </c>
      <c r="C133" s="4" t="s">
        <v>2433</v>
      </c>
      <c r="D133" t="s">
        <v>2432</v>
      </c>
    </row>
    <row r="134" spans="1:4">
      <c r="A134" s="5" t="s">
        <v>844</v>
      </c>
      <c r="B134" s="5" t="s">
        <v>48</v>
      </c>
      <c r="C134" s="4" t="s">
        <v>2336</v>
      </c>
      <c r="D134" t="s">
        <v>2335</v>
      </c>
    </row>
    <row r="135" spans="1:4">
      <c r="A135" s="5" t="s">
        <v>844</v>
      </c>
      <c r="B135" s="5" t="s">
        <v>1909</v>
      </c>
      <c r="C135" s="4" t="s">
        <v>2478</v>
      </c>
      <c r="D135" t="s">
        <v>2477</v>
      </c>
    </row>
    <row r="136" spans="1:4">
      <c r="A136" s="5" t="s">
        <v>844</v>
      </c>
      <c r="B136" s="5" t="s">
        <v>415</v>
      </c>
      <c r="C136" s="4" t="s">
        <v>2159</v>
      </c>
      <c r="D136" t="s">
        <v>2158</v>
      </c>
    </row>
    <row r="137" spans="1:4">
      <c r="A137" s="5" t="s">
        <v>844</v>
      </c>
      <c r="B137" s="5" t="s">
        <v>195</v>
      </c>
      <c r="C137" s="4" t="s">
        <v>2334</v>
      </c>
      <c r="D137" t="s">
        <v>2333</v>
      </c>
    </row>
    <row r="138" spans="1:4">
      <c r="A138" s="5" t="s">
        <v>844</v>
      </c>
      <c r="B138" s="5" t="s">
        <v>2332</v>
      </c>
      <c r="C138" s="4" t="s">
        <v>2331</v>
      </c>
      <c r="D138" t="s">
        <v>2330</v>
      </c>
    </row>
    <row r="139" spans="1:4">
      <c r="A139" s="5" t="s">
        <v>844</v>
      </c>
      <c r="B139" s="5" t="s">
        <v>2329</v>
      </c>
      <c r="C139" s="4" t="s">
        <v>2328</v>
      </c>
      <c r="D139" t="s">
        <v>1912</v>
      </c>
    </row>
    <row r="140" spans="1:4">
      <c r="A140" s="5" t="s">
        <v>844</v>
      </c>
      <c r="B140" s="5" t="s">
        <v>2428</v>
      </c>
      <c r="C140" s="4" t="s">
        <v>2427</v>
      </c>
      <c r="D140" t="s">
        <v>2426</v>
      </c>
    </row>
    <row r="141" spans="1:4">
      <c r="A141" s="5" t="s">
        <v>844</v>
      </c>
      <c r="B141" s="5" t="s">
        <v>2327</v>
      </c>
      <c r="C141" s="4" t="s">
        <v>2326</v>
      </c>
      <c r="D141" t="s">
        <v>2325</v>
      </c>
    </row>
    <row r="142" spans="1:4">
      <c r="A142" s="5" t="s">
        <v>792</v>
      </c>
      <c r="B142" s="5" t="s">
        <v>1016</v>
      </c>
      <c r="C142" s="4" t="s">
        <v>1677</v>
      </c>
      <c r="D142" t="s">
        <v>1676</v>
      </c>
    </row>
    <row r="143" spans="1:4">
      <c r="A143" s="5" t="s">
        <v>792</v>
      </c>
      <c r="B143" s="5" t="s">
        <v>1474</v>
      </c>
      <c r="C143" s="4" t="s">
        <v>2062</v>
      </c>
      <c r="D143" t="s">
        <v>2061</v>
      </c>
    </row>
    <row r="144" spans="1:4">
      <c r="A144" s="5" t="s">
        <v>792</v>
      </c>
      <c r="B144" s="5" t="s">
        <v>663</v>
      </c>
      <c r="C144" s="4" t="s">
        <v>2407</v>
      </c>
      <c r="D144" t="s">
        <v>2406</v>
      </c>
    </row>
    <row r="145" spans="1:4">
      <c r="A145" s="5" t="s">
        <v>792</v>
      </c>
      <c r="B145" s="5" t="s">
        <v>204</v>
      </c>
      <c r="C145" s="4" t="s">
        <v>2439</v>
      </c>
      <c r="D145" t="s">
        <v>2438</v>
      </c>
    </row>
    <row r="146" spans="1:4">
      <c r="A146" s="5" t="s">
        <v>792</v>
      </c>
      <c r="B146" s="5" t="s">
        <v>261</v>
      </c>
      <c r="C146" s="4" t="s">
        <v>2057</v>
      </c>
      <c r="D146" t="s">
        <v>2056</v>
      </c>
    </row>
    <row r="147" spans="1:4">
      <c r="A147" s="5" t="s">
        <v>792</v>
      </c>
      <c r="B147" s="5" t="s">
        <v>247</v>
      </c>
      <c r="C147" s="4" t="s">
        <v>2074</v>
      </c>
      <c r="D147" t="s">
        <v>2073</v>
      </c>
    </row>
    <row r="148" spans="1:4">
      <c r="A148" s="5" t="s">
        <v>792</v>
      </c>
      <c r="B148" s="5" t="s">
        <v>2053</v>
      </c>
      <c r="C148" s="4" t="s">
        <v>2052</v>
      </c>
      <c r="D148" t="s">
        <v>2051</v>
      </c>
    </row>
    <row r="149" spans="1:4">
      <c r="A149" s="5" t="s">
        <v>792</v>
      </c>
      <c r="B149" s="5" t="s">
        <v>882</v>
      </c>
      <c r="C149" s="4" t="s">
        <v>2465</v>
      </c>
      <c r="D149" t="s">
        <v>2464</v>
      </c>
    </row>
    <row r="150" spans="1:4">
      <c r="A150" s="5" t="s">
        <v>792</v>
      </c>
      <c r="B150" s="5" t="s">
        <v>81</v>
      </c>
      <c r="C150" s="4" t="s">
        <v>2405</v>
      </c>
      <c r="D150" t="s">
        <v>2404</v>
      </c>
    </row>
    <row r="151" spans="1:4">
      <c r="A151" s="5" t="s">
        <v>125</v>
      </c>
      <c r="B151" s="5" t="s">
        <v>96</v>
      </c>
      <c r="C151" s="4" t="s">
        <v>2044</v>
      </c>
      <c r="D151" t="s">
        <v>2043</v>
      </c>
    </row>
    <row r="152" spans="1:4">
      <c r="A152" s="5" t="s">
        <v>125</v>
      </c>
      <c r="B152" s="5" t="s">
        <v>940</v>
      </c>
      <c r="C152" s="4" t="s">
        <v>2040</v>
      </c>
      <c r="D152" t="s">
        <v>2039</v>
      </c>
    </row>
    <row r="153" spans="1:4">
      <c r="A153" s="5" t="s">
        <v>125</v>
      </c>
      <c r="B153" s="5" t="s">
        <v>316</v>
      </c>
      <c r="C153" s="4" t="s">
        <v>2038</v>
      </c>
      <c r="D153" t="s">
        <v>2037</v>
      </c>
    </row>
    <row r="154" spans="1:4">
      <c r="A154" s="5" t="s">
        <v>125</v>
      </c>
      <c r="B154" s="5" t="s">
        <v>2120</v>
      </c>
      <c r="C154" s="4" t="s">
        <v>2358</v>
      </c>
      <c r="D154" t="s">
        <v>2357</v>
      </c>
    </row>
    <row r="155" spans="1:4">
      <c r="A155" s="5" t="s">
        <v>125</v>
      </c>
      <c r="B155" s="5" t="s">
        <v>1488</v>
      </c>
      <c r="C155" s="4" t="s">
        <v>2028</v>
      </c>
      <c r="D155" t="s">
        <v>2027</v>
      </c>
    </row>
    <row r="156" spans="1:4">
      <c r="A156" s="5" t="s">
        <v>218</v>
      </c>
      <c r="B156" s="5" t="s">
        <v>213</v>
      </c>
      <c r="C156" s="4" t="s">
        <v>2026</v>
      </c>
      <c r="D156" t="s">
        <v>2025</v>
      </c>
    </row>
    <row r="157" spans="1:4">
      <c r="A157" s="5" t="s">
        <v>574</v>
      </c>
      <c r="B157" s="5" t="s">
        <v>516</v>
      </c>
      <c r="C157" s="4" t="s">
        <v>2415</v>
      </c>
      <c r="D157" t="s">
        <v>2414</v>
      </c>
    </row>
    <row r="158" spans="1:4">
      <c r="A158" s="5" t="s">
        <v>574</v>
      </c>
      <c r="B158" s="5" t="s">
        <v>376</v>
      </c>
      <c r="C158" s="4" t="s">
        <v>2295</v>
      </c>
      <c r="D158" t="s">
        <v>1688</v>
      </c>
    </row>
    <row r="159" spans="1:4">
      <c r="A159" s="5" t="s">
        <v>574</v>
      </c>
      <c r="B159" s="5" t="s">
        <v>543</v>
      </c>
      <c r="C159" s="4" t="s">
        <v>2413</v>
      </c>
      <c r="D159" t="s">
        <v>2412</v>
      </c>
    </row>
    <row r="160" spans="1:4">
      <c r="A160" s="5" t="s">
        <v>574</v>
      </c>
      <c r="B160" s="5" t="s">
        <v>1721</v>
      </c>
      <c r="C160" s="4" t="s">
        <v>2294</v>
      </c>
      <c r="D160" t="s">
        <v>2293</v>
      </c>
    </row>
    <row r="161" spans="1:4">
      <c r="A161" s="5" t="s">
        <v>574</v>
      </c>
      <c r="B161" s="5" t="s">
        <v>101</v>
      </c>
      <c r="C161" s="4" t="s">
        <v>2117</v>
      </c>
      <c r="D161" t="s">
        <v>2116</v>
      </c>
    </row>
    <row r="162" spans="1:4">
      <c r="A162" s="5" t="s">
        <v>574</v>
      </c>
      <c r="B162" s="5" t="s">
        <v>217</v>
      </c>
      <c r="C162" s="4" t="s">
        <v>2115</v>
      </c>
      <c r="D162" t="s">
        <v>2114</v>
      </c>
    </row>
    <row r="163" spans="1:4">
      <c r="A163" s="5" t="s">
        <v>574</v>
      </c>
      <c r="B163" s="5" t="s">
        <v>2113</v>
      </c>
      <c r="C163" s="4" t="s">
        <v>2112</v>
      </c>
      <c r="D163" t="s">
        <v>2111</v>
      </c>
    </row>
    <row r="164" spans="1:4">
      <c r="A164" s="5" t="s">
        <v>574</v>
      </c>
      <c r="B164" s="5" t="s">
        <v>2292</v>
      </c>
      <c r="C164" s="4" t="s">
        <v>2291</v>
      </c>
      <c r="D164" t="s">
        <v>2290</v>
      </c>
    </row>
    <row r="165" spans="1:4">
      <c r="A165" s="5" t="s">
        <v>574</v>
      </c>
      <c r="B165" s="5" t="s">
        <v>748</v>
      </c>
      <c r="C165" s="4" t="s">
        <v>2110</v>
      </c>
      <c r="D165" t="s">
        <v>2109</v>
      </c>
    </row>
    <row r="166" spans="1:4">
      <c r="A166" s="5" t="s">
        <v>574</v>
      </c>
      <c r="B166" s="5" t="s">
        <v>1855</v>
      </c>
      <c r="C166" s="4" t="s">
        <v>2289</v>
      </c>
      <c r="D166" t="s">
        <v>2288</v>
      </c>
    </row>
    <row r="167" spans="1:4">
      <c r="A167" s="5" t="s">
        <v>574</v>
      </c>
      <c r="B167" s="5" t="s">
        <v>2108</v>
      </c>
      <c r="C167" s="4" t="s">
        <v>2107</v>
      </c>
      <c r="D167" t="s">
        <v>2106</v>
      </c>
    </row>
    <row r="168" spans="1:4">
      <c r="A168" s="5" t="s">
        <v>574</v>
      </c>
      <c r="B168" s="5" t="s">
        <v>616</v>
      </c>
      <c r="C168" s="4" t="s">
        <v>2105</v>
      </c>
      <c r="D168" t="s">
        <v>2104</v>
      </c>
    </row>
    <row r="169" spans="1:4">
      <c r="A169" s="5" t="s">
        <v>214</v>
      </c>
      <c r="B169" s="5" t="s">
        <v>596</v>
      </c>
      <c r="C169" s="4" t="s">
        <v>2356</v>
      </c>
      <c r="D169" t="s">
        <v>2355</v>
      </c>
    </row>
    <row r="170" spans="1:4">
      <c r="A170" s="5" t="s">
        <v>214</v>
      </c>
      <c r="B170" s="5" t="s">
        <v>73</v>
      </c>
      <c r="C170" s="4" t="s">
        <v>2279</v>
      </c>
      <c r="D170" t="s">
        <v>2278</v>
      </c>
    </row>
    <row r="171" spans="1:4">
      <c r="A171" s="5" t="s">
        <v>758</v>
      </c>
      <c r="B171" s="5" t="s">
        <v>1127</v>
      </c>
      <c r="C171" s="4" t="s">
        <v>2354</v>
      </c>
      <c r="D171" t="s">
        <v>2353</v>
      </c>
    </row>
    <row r="172" spans="1:4">
      <c r="A172" s="5" t="s">
        <v>758</v>
      </c>
      <c r="B172" s="5" t="s">
        <v>326</v>
      </c>
      <c r="C172" s="4" t="s">
        <v>2001</v>
      </c>
      <c r="D172" t="s">
        <v>2000</v>
      </c>
    </row>
    <row r="173" spans="1:4">
      <c r="A173" s="5" t="s">
        <v>758</v>
      </c>
      <c r="B173" s="5" t="s">
        <v>987</v>
      </c>
      <c r="C173" s="4" t="s">
        <v>2273</v>
      </c>
      <c r="D173" t="s">
        <v>2272</v>
      </c>
    </row>
    <row r="174" spans="1:4">
      <c r="A174" s="5" t="s">
        <v>758</v>
      </c>
      <c r="B174" s="5" t="s">
        <v>309</v>
      </c>
      <c r="C174" s="4" t="s">
        <v>1999</v>
      </c>
      <c r="D174" t="s">
        <v>1998</v>
      </c>
    </row>
    <row r="175" spans="1:4">
      <c r="A175" s="5" t="s">
        <v>758</v>
      </c>
      <c r="B175" s="5" t="s">
        <v>1890</v>
      </c>
      <c r="C175" s="4" t="s">
        <v>2395</v>
      </c>
      <c r="D175" t="s">
        <v>2394</v>
      </c>
    </row>
    <row r="176" spans="1:4">
      <c r="A176" s="5" t="s">
        <v>758</v>
      </c>
      <c r="B176" s="5" t="s">
        <v>382</v>
      </c>
      <c r="C176" s="4" t="s">
        <v>2271</v>
      </c>
      <c r="D176" t="s">
        <v>2270</v>
      </c>
    </row>
    <row r="177" spans="1:4">
      <c r="A177" s="5" t="s">
        <v>758</v>
      </c>
      <c r="B177" s="5" t="s">
        <v>347</v>
      </c>
      <c r="C177" s="4" t="s">
        <v>2196</v>
      </c>
      <c r="D177" t="s">
        <v>2195</v>
      </c>
    </row>
    <row r="178" spans="1:4">
      <c r="A178" s="5" t="s">
        <v>121</v>
      </c>
      <c r="B178" s="5" t="s">
        <v>596</v>
      </c>
      <c r="C178" s="4" t="s">
        <v>2437</v>
      </c>
      <c r="D178" t="s">
        <v>2436</v>
      </c>
    </row>
    <row r="179" spans="1:4">
      <c r="A179" s="5" t="s">
        <v>121</v>
      </c>
      <c r="B179" s="5" t="s">
        <v>682</v>
      </c>
      <c r="C179" s="4" t="s">
        <v>2490</v>
      </c>
      <c r="D179" t="s">
        <v>2489</v>
      </c>
    </row>
    <row r="180" spans="1:4">
      <c r="A180" s="5" t="s">
        <v>121</v>
      </c>
      <c r="B180" s="5" t="s">
        <v>322</v>
      </c>
      <c r="C180" s="4" t="s">
        <v>2024</v>
      </c>
      <c r="D180" t="s">
        <v>2023</v>
      </c>
    </row>
    <row r="181" spans="1:4">
      <c r="A181" s="5" t="s">
        <v>121</v>
      </c>
      <c r="B181" s="5" t="s">
        <v>757</v>
      </c>
      <c r="C181" s="4" t="s">
        <v>2269</v>
      </c>
      <c r="D181" t="s">
        <v>2268</v>
      </c>
    </row>
    <row r="182" spans="1:4">
      <c r="A182" s="5" t="s">
        <v>121</v>
      </c>
      <c r="B182" s="5" t="s">
        <v>273</v>
      </c>
      <c r="C182" s="4" t="s">
        <v>1997</v>
      </c>
      <c r="D182" t="s">
        <v>1996</v>
      </c>
    </row>
    <row r="183" spans="1:4">
      <c r="A183" s="5" t="s">
        <v>121</v>
      </c>
      <c r="B183" s="5" t="s">
        <v>143</v>
      </c>
      <c r="C183" s="4" t="s">
        <v>1995</v>
      </c>
      <c r="D183" t="s">
        <v>1994</v>
      </c>
    </row>
    <row r="184" spans="1:4">
      <c r="A184" s="5" t="s">
        <v>121</v>
      </c>
      <c r="B184" s="5" t="s">
        <v>3</v>
      </c>
      <c r="C184" s="4" t="s">
        <v>2461</v>
      </c>
      <c r="D184" t="s">
        <v>2460</v>
      </c>
    </row>
    <row r="185" spans="1:4">
      <c r="A185" s="5" t="s">
        <v>121</v>
      </c>
      <c r="B185" s="5" t="s">
        <v>500</v>
      </c>
      <c r="C185" s="4" t="s">
        <v>1993</v>
      </c>
      <c r="D185" t="s">
        <v>1992</v>
      </c>
    </row>
    <row r="186" spans="1:4">
      <c r="A186" s="5" t="s">
        <v>121</v>
      </c>
      <c r="B186" s="5" t="s">
        <v>728</v>
      </c>
      <c r="C186" s="4" t="s">
        <v>1991</v>
      </c>
      <c r="D186" t="s">
        <v>1990</v>
      </c>
    </row>
    <row r="187" spans="1:4">
      <c r="A187" s="5" t="s">
        <v>121</v>
      </c>
      <c r="B187" s="5" t="s">
        <v>928</v>
      </c>
      <c r="C187" s="4" t="s">
        <v>1989</v>
      </c>
      <c r="D187" t="s">
        <v>1988</v>
      </c>
    </row>
    <row r="188" spans="1:4">
      <c r="A188" s="5" t="s">
        <v>45</v>
      </c>
      <c r="B188" s="5" t="s">
        <v>223</v>
      </c>
      <c r="C188" s="4" t="s">
        <v>2212</v>
      </c>
      <c r="D188" t="s">
        <v>2211</v>
      </c>
    </row>
    <row r="189" spans="1:4">
      <c r="A189" s="5" t="s">
        <v>45</v>
      </c>
      <c r="B189" s="5" t="s">
        <v>459</v>
      </c>
      <c r="C189" s="4" t="s">
        <v>2380</v>
      </c>
      <c r="D189" t="s">
        <v>2379</v>
      </c>
    </row>
    <row r="190" spans="1:4">
      <c r="A190" s="5" t="s">
        <v>329</v>
      </c>
      <c r="B190" s="5" t="s">
        <v>2067</v>
      </c>
      <c r="C190" s="4" t="s">
        <v>2066</v>
      </c>
      <c r="D190" t="s">
        <v>2065</v>
      </c>
    </row>
    <row r="191" spans="1:4">
      <c r="A191" s="5" t="s">
        <v>329</v>
      </c>
      <c r="B191" s="5" t="s">
        <v>1890</v>
      </c>
      <c r="C191" s="4" t="s">
        <v>2194</v>
      </c>
      <c r="D191" t="s">
        <v>2193</v>
      </c>
    </row>
    <row r="192" spans="1:4">
      <c r="A192" s="5" t="s">
        <v>329</v>
      </c>
      <c r="B192" s="5" t="s">
        <v>316</v>
      </c>
      <c r="C192" s="4" t="s">
        <v>1930</v>
      </c>
      <c r="D192" t="s">
        <v>1929</v>
      </c>
    </row>
    <row r="193" spans="1:4">
      <c r="A193" s="5" t="s">
        <v>329</v>
      </c>
      <c r="B193" s="5" t="s">
        <v>347</v>
      </c>
      <c r="C193" s="4" t="s">
        <v>1928</v>
      </c>
      <c r="D193" t="s">
        <v>1927</v>
      </c>
    </row>
    <row r="194" spans="1:4">
      <c r="A194" s="5" t="s">
        <v>35</v>
      </c>
      <c r="B194" s="5" t="s">
        <v>63</v>
      </c>
      <c r="C194" s="4" t="s">
        <v>1987</v>
      </c>
      <c r="D194" t="s">
        <v>1986</v>
      </c>
    </row>
    <row r="195" spans="1:4">
      <c r="A195" s="5" t="s">
        <v>35</v>
      </c>
      <c r="B195" s="5" t="s">
        <v>1488</v>
      </c>
      <c r="C195" s="4" t="s">
        <v>1985</v>
      </c>
      <c r="D195" t="s">
        <v>1984</v>
      </c>
    </row>
    <row r="196" spans="1:4">
      <c r="A196" s="5" t="s">
        <v>35</v>
      </c>
      <c r="B196" s="5" t="s">
        <v>780</v>
      </c>
      <c r="C196" s="4" t="s">
        <v>2267</v>
      </c>
      <c r="D196" t="s">
        <v>2266</v>
      </c>
    </row>
    <row r="197" spans="1:4">
      <c r="A197" s="5" t="s">
        <v>35</v>
      </c>
      <c r="B197" s="5" t="s">
        <v>464</v>
      </c>
      <c r="C197" s="4" t="s">
        <v>1983</v>
      </c>
      <c r="D197" t="s">
        <v>1982</v>
      </c>
    </row>
    <row r="198" spans="1:4">
      <c r="A198" s="5" t="s">
        <v>35</v>
      </c>
      <c r="B198" s="5" t="s">
        <v>524</v>
      </c>
      <c r="C198" s="4" t="s">
        <v>2064</v>
      </c>
      <c r="D198" t="s">
        <v>2063</v>
      </c>
    </row>
    <row r="199" spans="1:4">
      <c r="A199" s="5" t="s">
        <v>35</v>
      </c>
      <c r="B199" s="5" t="s">
        <v>1981</v>
      </c>
      <c r="C199" s="4" t="s">
        <v>1980</v>
      </c>
      <c r="D199" t="s">
        <v>1979</v>
      </c>
    </row>
    <row r="200" spans="1:4">
      <c r="A200" s="5" t="s">
        <v>35</v>
      </c>
      <c r="B200" s="5" t="s">
        <v>1346</v>
      </c>
      <c r="C200" s="4" t="s">
        <v>1978</v>
      </c>
      <c r="D200" t="s">
        <v>1977</v>
      </c>
    </row>
    <row r="201" spans="1:4">
      <c r="A201" s="5" t="s">
        <v>35</v>
      </c>
      <c r="B201" s="5" t="s">
        <v>2060</v>
      </c>
      <c r="C201" s="4" t="s">
        <v>2059</v>
      </c>
      <c r="D201" t="s">
        <v>2058</v>
      </c>
    </row>
    <row r="202" spans="1:4">
      <c r="A202" s="5" t="s">
        <v>401</v>
      </c>
      <c r="B202" s="5" t="s">
        <v>682</v>
      </c>
      <c r="C202" s="4" t="s">
        <v>2324</v>
      </c>
      <c r="D202" t="s">
        <v>2323</v>
      </c>
    </row>
    <row r="203" spans="1:4">
      <c r="A203" s="5" t="s">
        <v>401</v>
      </c>
      <c r="B203" s="5" t="s">
        <v>987</v>
      </c>
      <c r="C203" s="4" t="s">
        <v>2322</v>
      </c>
      <c r="D203" t="s">
        <v>2321</v>
      </c>
    </row>
    <row r="204" spans="1:4">
      <c r="A204" s="5" t="s">
        <v>401</v>
      </c>
      <c r="B204" s="5" t="s">
        <v>322</v>
      </c>
      <c r="C204" s="4" t="s">
        <v>2155</v>
      </c>
      <c r="D204" t="s">
        <v>2154</v>
      </c>
    </row>
    <row r="205" spans="1:4">
      <c r="A205" s="5" t="s">
        <v>401</v>
      </c>
      <c r="B205" s="5" t="s">
        <v>332</v>
      </c>
      <c r="C205" s="4" t="s">
        <v>2492</v>
      </c>
      <c r="D205" t="s">
        <v>2491</v>
      </c>
    </row>
    <row r="206" spans="1:4">
      <c r="A206" s="5" t="s">
        <v>401</v>
      </c>
      <c r="B206" s="5" t="s">
        <v>213</v>
      </c>
      <c r="C206" s="4" t="s">
        <v>2320</v>
      </c>
      <c r="D206" t="s">
        <v>2319</v>
      </c>
    </row>
    <row r="207" spans="1:4">
      <c r="A207" s="5" t="s">
        <v>401</v>
      </c>
      <c r="B207" s="5" t="s">
        <v>2318</v>
      </c>
      <c r="C207" s="4" t="s">
        <v>2317</v>
      </c>
      <c r="D207" t="s">
        <v>1870</v>
      </c>
    </row>
    <row r="208" spans="1:4">
      <c r="A208" s="5" t="s">
        <v>401</v>
      </c>
      <c r="B208" s="5" t="s">
        <v>956</v>
      </c>
      <c r="C208" s="4" t="s">
        <v>2316</v>
      </c>
      <c r="D208" t="s">
        <v>2315</v>
      </c>
    </row>
    <row r="209" spans="1:4">
      <c r="A209" s="5" t="s">
        <v>401</v>
      </c>
      <c r="B209" s="5" t="s">
        <v>412</v>
      </c>
      <c r="C209" s="4" t="s">
        <v>2153</v>
      </c>
      <c r="D209" t="s">
        <v>2152</v>
      </c>
    </row>
    <row r="210" spans="1:4">
      <c r="A210" s="5" t="s">
        <v>401</v>
      </c>
      <c r="B210" s="5" t="s">
        <v>2151</v>
      </c>
      <c r="C210" s="4" t="s">
        <v>2150</v>
      </c>
      <c r="D210" t="s">
        <v>2149</v>
      </c>
    </row>
    <row r="211" spans="1:4">
      <c r="A211" s="5" t="s">
        <v>183</v>
      </c>
      <c r="B211" s="5" t="s">
        <v>814</v>
      </c>
      <c r="C211" s="4" t="s">
        <v>2496</v>
      </c>
      <c r="D211" t="s">
        <v>2495</v>
      </c>
    </row>
    <row r="212" spans="1:4">
      <c r="A212" s="5" t="s">
        <v>183</v>
      </c>
      <c r="B212" s="5" t="s">
        <v>702</v>
      </c>
      <c r="C212" s="4" t="s">
        <v>2210</v>
      </c>
      <c r="D212" t="s">
        <v>2209</v>
      </c>
    </row>
    <row r="213" spans="1:4">
      <c r="A213" s="5" t="s">
        <v>323</v>
      </c>
      <c r="B213" s="5" t="s">
        <v>261</v>
      </c>
      <c r="C213" s="4" t="s">
        <v>1926</v>
      </c>
      <c r="D213" t="s">
        <v>1925</v>
      </c>
    </row>
    <row r="214" spans="1:4">
      <c r="A214" s="5" t="s">
        <v>323</v>
      </c>
      <c r="B214" s="5" t="s">
        <v>1924</v>
      </c>
      <c r="C214" s="4" t="s">
        <v>1923</v>
      </c>
      <c r="D214" t="s">
        <v>1922</v>
      </c>
    </row>
    <row r="215" spans="1:4">
      <c r="A215" s="5" t="s">
        <v>323</v>
      </c>
      <c r="B215" s="5" t="s">
        <v>426</v>
      </c>
      <c r="C215" s="4" t="s">
        <v>2055</v>
      </c>
      <c r="D215" t="s">
        <v>2054</v>
      </c>
    </row>
    <row r="216" spans="1:4">
      <c r="A216" s="5" t="s">
        <v>24</v>
      </c>
      <c r="B216" s="5" t="s">
        <v>1127</v>
      </c>
      <c r="C216" s="4" t="s">
        <v>2265</v>
      </c>
      <c r="D216" t="s">
        <v>2264</v>
      </c>
    </row>
    <row r="217" spans="1:4">
      <c r="A217" s="5" t="s">
        <v>24</v>
      </c>
      <c r="B217" s="5" t="s">
        <v>96</v>
      </c>
      <c r="C217" s="4" t="s">
        <v>1976</v>
      </c>
      <c r="D217" t="s">
        <v>1975</v>
      </c>
    </row>
    <row r="218" spans="1:4">
      <c r="A218" s="5" t="s">
        <v>24</v>
      </c>
      <c r="B218" s="5" t="s">
        <v>1532</v>
      </c>
      <c r="C218" s="4" t="s">
        <v>2263</v>
      </c>
      <c r="D218" t="s">
        <v>2262</v>
      </c>
    </row>
    <row r="219" spans="1:4">
      <c r="A219" s="5" t="s">
        <v>24</v>
      </c>
      <c r="B219" s="5" t="s">
        <v>288</v>
      </c>
      <c r="C219" s="4" t="s">
        <v>1974</v>
      </c>
      <c r="D219" t="s">
        <v>1973</v>
      </c>
    </row>
    <row r="220" spans="1:4">
      <c r="A220" s="5" t="s">
        <v>24</v>
      </c>
      <c r="B220" s="5" t="s">
        <v>543</v>
      </c>
      <c r="C220" s="4" t="s">
        <v>1972</v>
      </c>
      <c r="D220" t="s">
        <v>1971</v>
      </c>
    </row>
    <row r="221" spans="1:4">
      <c r="A221" s="5" t="s">
        <v>24</v>
      </c>
      <c r="B221" s="5" t="s">
        <v>562</v>
      </c>
      <c r="C221" s="4" t="s">
        <v>1970</v>
      </c>
      <c r="D221" t="s">
        <v>1969</v>
      </c>
    </row>
    <row r="222" spans="1:4">
      <c r="A222" s="5" t="s">
        <v>24</v>
      </c>
      <c r="B222" s="5" t="s">
        <v>497</v>
      </c>
      <c r="C222" s="4" t="s">
        <v>2261</v>
      </c>
      <c r="D222" t="s">
        <v>2260</v>
      </c>
    </row>
    <row r="223" spans="1:4">
      <c r="A223" s="5" t="s">
        <v>24</v>
      </c>
      <c r="B223" s="5" t="s">
        <v>610</v>
      </c>
      <c r="C223" s="4" t="s">
        <v>1968</v>
      </c>
      <c r="D223" t="s">
        <v>1967</v>
      </c>
    </row>
    <row r="224" spans="1:4">
      <c r="A224" s="5" t="s">
        <v>24</v>
      </c>
      <c r="B224" s="5" t="s">
        <v>1305</v>
      </c>
      <c r="C224" s="4" t="s">
        <v>1966</v>
      </c>
      <c r="D224" t="s">
        <v>1965</v>
      </c>
    </row>
    <row r="225" spans="1:4">
      <c r="A225" s="5" t="s">
        <v>24</v>
      </c>
      <c r="B225" s="5" t="s">
        <v>415</v>
      </c>
      <c r="C225" s="4" t="s">
        <v>2459</v>
      </c>
      <c r="D225" t="s">
        <v>2458</v>
      </c>
    </row>
    <row r="226" spans="1:4">
      <c r="A226" s="5" t="s">
        <v>24</v>
      </c>
      <c r="B226" s="5" t="s">
        <v>1346</v>
      </c>
      <c r="C226" s="4" t="s">
        <v>1964</v>
      </c>
      <c r="D226" t="s">
        <v>1963</v>
      </c>
    </row>
    <row r="227" spans="1:4">
      <c r="A227" s="5" t="s">
        <v>24</v>
      </c>
      <c r="B227" s="5" t="s">
        <v>1734</v>
      </c>
      <c r="C227" s="4" t="s">
        <v>2259</v>
      </c>
      <c r="D227" t="s">
        <v>2258</v>
      </c>
    </row>
    <row r="228" spans="1:4">
      <c r="A228" s="5" t="s">
        <v>24</v>
      </c>
      <c r="B228" s="5" t="s">
        <v>1962</v>
      </c>
      <c r="C228" s="4" t="s">
        <v>1961</v>
      </c>
      <c r="D228" t="s">
        <v>1960</v>
      </c>
    </row>
    <row r="229" spans="1:4">
      <c r="A229" s="5" t="s">
        <v>24</v>
      </c>
      <c r="B229" s="5" t="s">
        <v>1959</v>
      </c>
      <c r="C229" s="4" t="s">
        <v>1958</v>
      </c>
      <c r="D229" t="s">
        <v>1957</v>
      </c>
    </row>
    <row r="230" spans="1:4">
      <c r="A230" s="5" t="s">
        <v>24</v>
      </c>
      <c r="B230" s="5" t="s">
        <v>1956</v>
      </c>
      <c r="C230" s="4" t="s">
        <v>1955</v>
      </c>
      <c r="D230" t="s">
        <v>1954</v>
      </c>
    </row>
    <row r="231" spans="1:4">
      <c r="A231" s="5" t="s">
        <v>24</v>
      </c>
      <c r="B231" s="5" t="s">
        <v>2050</v>
      </c>
      <c r="C231" s="4" t="s">
        <v>2049</v>
      </c>
      <c r="D231" t="s">
        <v>2048</v>
      </c>
    </row>
    <row r="232" spans="1:4">
      <c r="A232" s="5" t="s">
        <v>20</v>
      </c>
      <c r="B232" s="5" t="s">
        <v>332</v>
      </c>
      <c r="C232" s="4" t="s">
        <v>2220</v>
      </c>
      <c r="D232" t="s">
        <v>2219</v>
      </c>
    </row>
    <row r="233" spans="1:4">
      <c r="A233" s="5" t="s">
        <v>20</v>
      </c>
      <c r="B233" s="5" t="s">
        <v>757</v>
      </c>
      <c r="C233" s="4" t="s">
        <v>1863</v>
      </c>
      <c r="D233" t="s">
        <v>1862</v>
      </c>
    </row>
    <row r="234" spans="1:4">
      <c r="A234" s="5" t="s">
        <v>20</v>
      </c>
      <c r="B234" s="5" t="s">
        <v>247</v>
      </c>
      <c r="C234" s="4" t="s">
        <v>2218</v>
      </c>
      <c r="D234" t="s">
        <v>2217</v>
      </c>
    </row>
    <row r="235" spans="1:4">
      <c r="A235" s="5" t="s">
        <v>20</v>
      </c>
      <c r="B235" s="5" t="s">
        <v>1266</v>
      </c>
      <c r="C235" s="4" t="s">
        <v>1861</v>
      </c>
      <c r="D235" t="s">
        <v>1860</v>
      </c>
    </row>
    <row r="236" spans="1:4">
      <c r="A236" s="5" t="s">
        <v>20</v>
      </c>
      <c r="B236" s="5" t="s">
        <v>847</v>
      </c>
      <c r="C236" s="4" t="s">
        <v>2352</v>
      </c>
      <c r="D236" t="s">
        <v>2351</v>
      </c>
    </row>
    <row r="237" spans="1:4">
      <c r="A237" s="5" t="s">
        <v>20</v>
      </c>
      <c r="B237" s="5" t="s">
        <v>124</v>
      </c>
      <c r="C237" s="4" t="s">
        <v>2488</v>
      </c>
      <c r="D237" t="s">
        <v>2487</v>
      </c>
    </row>
    <row r="238" spans="1:4">
      <c r="A238" s="5" t="s">
        <v>354</v>
      </c>
      <c r="B238" s="5" t="s">
        <v>581</v>
      </c>
      <c r="C238" s="4" t="s">
        <v>1953</v>
      </c>
      <c r="D238" t="s">
        <v>1952</v>
      </c>
    </row>
    <row r="239" spans="1:4">
      <c r="A239" s="5" t="s">
        <v>395</v>
      </c>
      <c r="B239" s="5" t="s">
        <v>987</v>
      </c>
      <c r="C239" s="4" t="s">
        <v>2103</v>
      </c>
      <c r="D239" t="s">
        <v>2102</v>
      </c>
    </row>
    <row r="240" spans="1:4">
      <c r="A240" s="5" t="s">
        <v>395</v>
      </c>
      <c r="B240" s="5" t="s">
        <v>213</v>
      </c>
      <c r="C240" s="4" t="s">
        <v>2474</v>
      </c>
      <c r="D240" t="s">
        <v>2473</v>
      </c>
    </row>
    <row r="241" spans="1:4">
      <c r="A241" s="5" t="s">
        <v>395</v>
      </c>
      <c r="B241" s="5" t="s">
        <v>931</v>
      </c>
      <c r="C241" s="4" t="s">
        <v>2287</v>
      </c>
      <c r="D241" t="s">
        <v>2286</v>
      </c>
    </row>
    <row r="242" spans="1:4">
      <c r="A242" s="5" t="s">
        <v>395</v>
      </c>
      <c r="B242" s="5" t="s">
        <v>404</v>
      </c>
      <c r="C242" s="4" t="s">
        <v>2101</v>
      </c>
      <c r="D242" t="s">
        <v>2100</v>
      </c>
    </row>
    <row r="243" spans="1:4">
      <c r="A243" s="5" t="s">
        <v>769</v>
      </c>
      <c r="B243" s="5" t="s">
        <v>652</v>
      </c>
      <c r="C243" s="4" t="s">
        <v>2042</v>
      </c>
      <c r="D243" t="s">
        <v>2041</v>
      </c>
    </row>
    <row r="244" spans="1:4">
      <c r="A244" s="5" t="s">
        <v>769</v>
      </c>
      <c r="B244" s="5" t="s">
        <v>1759</v>
      </c>
      <c r="C244" s="4" t="s">
        <v>2403</v>
      </c>
      <c r="D244" t="s">
        <v>2402</v>
      </c>
    </row>
    <row r="245" spans="1:4">
      <c r="A245" s="5" t="s">
        <v>15</v>
      </c>
      <c r="B245" s="5" t="s">
        <v>655</v>
      </c>
      <c r="C245" s="4" t="s">
        <v>1859</v>
      </c>
      <c r="D245" t="s">
        <v>1858</v>
      </c>
    </row>
    <row r="246" spans="1:4">
      <c r="A246" s="5" t="s">
        <v>15</v>
      </c>
      <c r="B246" s="5" t="s">
        <v>73</v>
      </c>
      <c r="C246" s="4" t="s">
        <v>1857</v>
      </c>
      <c r="D246" t="s">
        <v>1856</v>
      </c>
    </row>
    <row r="247" spans="1:4">
      <c r="A247" s="5" t="s">
        <v>15</v>
      </c>
      <c r="B247" s="5" t="s">
        <v>610</v>
      </c>
      <c r="C247" s="4" t="s">
        <v>2216</v>
      </c>
      <c r="D247" t="s">
        <v>2215</v>
      </c>
    </row>
    <row r="248" spans="1:4">
      <c r="A248" s="5" t="s">
        <v>15</v>
      </c>
      <c r="B248" s="5" t="s">
        <v>1855</v>
      </c>
      <c r="C248" s="4" t="s">
        <v>1854</v>
      </c>
      <c r="D248" t="s">
        <v>1853</v>
      </c>
    </row>
    <row r="249" spans="1:4">
      <c r="A249" s="5" t="s">
        <v>15</v>
      </c>
      <c r="B249" s="5" t="s">
        <v>1852</v>
      </c>
      <c r="C249" s="4" t="s">
        <v>1851</v>
      </c>
      <c r="D249" t="s">
        <v>1850</v>
      </c>
    </row>
    <row r="250" spans="1:4">
      <c r="A250" s="5" t="s">
        <v>15</v>
      </c>
      <c r="B250" s="5" t="s">
        <v>1797</v>
      </c>
      <c r="C250" s="4" t="s">
        <v>1849</v>
      </c>
      <c r="D250" t="s">
        <v>1848</v>
      </c>
    </row>
    <row r="251" spans="1:4">
      <c r="A251" s="5" t="s">
        <v>10</v>
      </c>
      <c r="B251" s="5" t="s">
        <v>516</v>
      </c>
      <c r="C251" s="4" t="s">
        <v>2350</v>
      </c>
      <c r="D251" t="s">
        <v>2349</v>
      </c>
    </row>
    <row r="252" spans="1:4">
      <c r="A252" s="5" t="s">
        <v>10</v>
      </c>
      <c r="B252" s="5" t="s">
        <v>1173</v>
      </c>
      <c r="C252" s="4" t="s">
        <v>2036</v>
      </c>
      <c r="D252" t="s">
        <v>2035</v>
      </c>
    </row>
    <row r="253" spans="1:4">
      <c r="A253" s="5" t="s">
        <v>10</v>
      </c>
      <c r="B253" s="5" t="s">
        <v>787</v>
      </c>
      <c r="C253" s="4" t="s">
        <v>1841</v>
      </c>
      <c r="D253" t="s">
        <v>1840</v>
      </c>
    </row>
    <row r="254" spans="1:4">
      <c r="A254" s="5" t="s">
        <v>10</v>
      </c>
      <c r="B254" s="5" t="s">
        <v>668</v>
      </c>
      <c r="C254" s="4" t="s">
        <v>2453</v>
      </c>
      <c r="D254" t="s">
        <v>2452</v>
      </c>
    </row>
    <row r="255" spans="1:4">
      <c r="A255" s="5" t="s">
        <v>10</v>
      </c>
      <c r="B255" s="5" t="s">
        <v>243</v>
      </c>
      <c r="C255" s="4" t="s">
        <v>2018</v>
      </c>
      <c r="D255" t="s">
        <v>1257</v>
      </c>
    </row>
    <row r="256" spans="1:4">
      <c r="A256" s="5" t="s">
        <v>10</v>
      </c>
      <c r="B256" s="5" t="s">
        <v>527</v>
      </c>
      <c r="C256" s="4" t="s">
        <v>2206</v>
      </c>
      <c r="D256" t="s">
        <v>2205</v>
      </c>
    </row>
    <row r="257" spans="1:4">
      <c r="A257" s="5" t="s">
        <v>10</v>
      </c>
      <c r="B257" s="5" t="s">
        <v>1485</v>
      </c>
      <c r="C257" s="4" t="s">
        <v>2281</v>
      </c>
      <c r="D257" t="s">
        <v>2280</v>
      </c>
    </row>
    <row r="258" spans="1:4">
      <c r="A258" s="5" t="s">
        <v>10</v>
      </c>
      <c r="B258" s="5" t="s">
        <v>415</v>
      </c>
      <c r="C258" s="4" t="s">
        <v>1839</v>
      </c>
      <c r="D258" t="s">
        <v>1838</v>
      </c>
    </row>
    <row r="259" spans="1:4">
      <c r="A259" s="5" t="s">
        <v>10</v>
      </c>
      <c r="B259" s="5" t="s">
        <v>1135</v>
      </c>
      <c r="C259" s="4" t="s">
        <v>2486</v>
      </c>
      <c r="D259" t="s">
        <v>2485</v>
      </c>
    </row>
    <row r="260" spans="1:4">
      <c r="A260" s="5" t="s">
        <v>10</v>
      </c>
      <c r="B260" s="5" t="s">
        <v>1328</v>
      </c>
      <c r="C260" s="4" t="s">
        <v>2378</v>
      </c>
      <c r="D260" t="s">
        <v>2377</v>
      </c>
    </row>
    <row r="261" spans="1:4">
      <c r="A261" s="5" t="s">
        <v>10</v>
      </c>
      <c r="B261" s="5" t="s">
        <v>1096</v>
      </c>
      <c r="C261" s="4" t="s">
        <v>1834</v>
      </c>
      <c r="D261" t="s">
        <v>1833</v>
      </c>
    </row>
    <row r="262" spans="1:4">
      <c r="A262" s="5" t="s">
        <v>10</v>
      </c>
      <c r="B262" s="5" t="s">
        <v>1102</v>
      </c>
      <c r="C262" s="4" t="s">
        <v>2376</v>
      </c>
      <c r="D262" t="s">
        <v>2375</v>
      </c>
    </row>
    <row r="263" spans="1:4">
      <c r="A263" s="5" t="s">
        <v>10</v>
      </c>
      <c r="B263" s="5" t="s">
        <v>2201</v>
      </c>
      <c r="C263" s="4" t="s">
        <v>2200</v>
      </c>
      <c r="D263" t="s">
        <v>2199</v>
      </c>
    </row>
    <row r="264" spans="1:4">
      <c r="A264" s="5" t="s">
        <v>10</v>
      </c>
      <c r="B264" s="5" t="s">
        <v>1829</v>
      </c>
      <c r="C264" s="4" t="s">
        <v>1828</v>
      </c>
      <c r="D264" t="s">
        <v>1827</v>
      </c>
    </row>
    <row r="265" spans="1:4">
      <c r="A265" s="5" t="s">
        <v>10</v>
      </c>
      <c r="B265" s="5" t="s">
        <v>2314</v>
      </c>
      <c r="C265" s="4" t="s">
        <v>2313</v>
      </c>
      <c r="D265" t="s">
        <v>2312</v>
      </c>
    </row>
    <row r="266" spans="1:4">
      <c r="A266" s="5" t="s">
        <v>10</v>
      </c>
      <c r="B266" s="5" t="s">
        <v>1441</v>
      </c>
      <c r="C266" s="4" t="s">
        <v>2198</v>
      </c>
      <c r="D266" t="s">
        <v>2197</v>
      </c>
    </row>
    <row r="267" spans="1:4">
      <c r="A267" s="5" t="s">
        <v>10</v>
      </c>
      <c r="B267" s="5" t="s">
        <v>1417</v>
      </c>
      <c r="C267" s="4" t="s">
        <v>2030</v>
      </c>
      <c r="D267" t="s">
        <v>2029</v>
      </c>
    </row>
    <row r="268" spans="1:4">
      <c r="A268" s="5" t="s">
        <v>166</v>
      </c>
      <c r="B268" s="5" t="s">
        <v>189</v>
      </c>
      <c r="C268" s="4" t="s">
        <v>1898</v>
      </c>
      <c r="D268" t="s">
        <v>1897</v>
      </c>
    </row>
    <row r="269" spans="1:4">
      <c r="A269" s="5" t="s">
        <v>166</v>
      </c>
      <c r="B269" s="5" t="s">
        <v>2067</v>
      </c>
      <c r="C269" s="4" t="s">
        <v>2236</v>
      </c>
      <c r="D269" t="s">
        <v>2235</v>
      </c>
    </row>
    <row r="270" spans="1:4">
      <c r="A270" s="5" t="s">
        <v>166</v>
      </c>
      <c r="B270" s="5" t="s">
        <v>459</v>
      </c>
      <c r="C270" s="4" t="s">
        <v>1896</v>
      </c>
      <c r="D270" t="s">
        <v>1895</v>
      </c>
    </row>
    <row r="271" spans="1:4">
      <c r="A271" s="5" t="s">
        <v>476</v>
      </c>
      <c r="B271" s="5" t="s">
        <v>1474</v>
      </c>
      <c r="C271" s="4" t="s">
        <v>2285</v>
      </c>
      <c r="D271" t="s">
        <v>2284</v>
      </c>
    </row>
    <row r="272" spans="1:4">
      <c r="A272" s="5" t="s">
        <v>476</v>
      </c>
      <c r="B272" s="5" t="s">
        <v>1532</v>
      </c>
      <c r="C272" s="4" t="s">
        <v>2099</v>
      </c>
      <c r="D272" t="s">
        <v>2098</v>
      </c>
    </row>
    <row r="273" spans="1:4">
      <c r="A273" s="5" t="s">
        <v>476</v>
      </c>
      <c r="B273" s="5" t="s">
        <v>288</v>
      </c>
      <c r="C273" s="4" t="s">
        <v>2283</v>
      </c>
      <c r="D273" t="s">
        <v>2282</v>
      </c>
    </row>
    <row r="274" spans="1:4">
      <c r="A274" s="5" t="s">
        <v>476</v>
      </c>
      <c r="B274" s="5" t="s">
        <v>940</v>
      </c>
      <c r="C274" s="4" t="s">
        <v>2097</v>
      </c>
      <c r="D274" t="s">
        <v>2096</v>
      </c>
    </row>
    <row r="275" spans="1:4">
      <c r="A275" s="5" t="s">
        <v>476</v>
      </c>
      <c r="B275" s="5" t="s">
        <v>787</v>
      </c>
      <c r="C275" s="4" t="s">
        <v>2095</v>
      </c>
      <c r="D275" t="s">
        <v>2094</v>
      </c>
    </row>
    <row r="276" spans="1:4">
      <c r="A276" s="5" t="s">
        <v>476</v>
      </c>
      <c r="B276" s="5" t="s">
        <v>668</v>
      </c>
      <c r="C276" s="4" t="s">
        <v>2411</v>
      </c>
      <c r="D276" t="s">
        <v>2410</v>
      </c>
    </row>
    <row r="277" spans="1:4">
      <c r="A277" s="5" t="s">
        <v>476</v>
      </c>
      <c r="B277" s="5" t="s">
        <v>250</v>
      </c>
      <c r="C277" s="4" t="s">
        <v>2472</v>
      </c>
      <c r="D277" t="s">
        <v>2471</v>
      </c>
    </row>
    <row r="278" spans="1:4">
      <c r="A278" s="5" t="s">
        <v>476</v>
      </c>
      <c r="B278" s="5" t="s">
        <v>2470</v>
      </c>
      <c r="C278" s="4" t="s">
        <v>2469</v>
      </c>
      <c r="D278" t="s">
        <v>2468</v>
      </c>
    </row>
    <row r="279" spans="1:4">
      <c r="A279" s="5" t="s">
        <v>476</v>
      </c>
      <c r="B279" s="5" t="s">
        <v>63</v>
      </c>
      <c r="C279" s="4" t="s">
        <v>2498</v>
      </c>
      <c r="D279" t="s">
        <v>2497</v>
      </c>
    </row>
    <row r="280" spans="1:4">
      <c r="A280" s="5" t="s">
        <v>476</v>
      </c>
      <c r="B280" s="5" t="s">
        <v>81</v>
      </c>
      <c r="C280" s="4" t="s">
        <v>2467</v>
      </c>
      <c r="D280" t="s">
        <v>2466</v>
      </c>
    </row>
    <row r="281" spans="1:4">
      <c r="A281" s="5" t="s">
        <v>476</v>
      </c>
      <c r="B281" s="5" t="s">
        <v>1146</v>
      </c>
      <c r="C281" s="4" t="s">
        <v>2093</v>
      </c>
      <c r="D281" t="s">
        <v>2092</v>
      </c>
    </row>
    <row r="282" spans="1:4">
      <c r="A282" s="5" t="s">
        <v>4</v>
      </c>
      <c r="B282" s="5" t="s">
        <v>516</v>
      </c>
      <c r="C282" s="4" t="s">
        <v>2246</v>
      </c>
      <c r="D282" t="s">
        <v>2245</v>
      </c>
    </row>
    <row r="283" spans="1:4">
      <c r="A283" s="5" t="s">
        <v>4</v>
      </c>
      <c r="B283" s="5" t="s">
        <v>179</v>
      </c>
      <c r="C283" s="4" t="s">
        <v>2011</v>
      </c>
      <c r="D283" t="s">
        <v>2010</v>
      </c>
    </row>
    <row r="284" spans="1:4">
      <c r="A284" s="5" t="s">
        <v>4</v>
      </c>
      <c r="B284" s="5" t="s">
        <v>96</v>
      </c>
      <c r="C284" s="4" t="s">
        <v>1921</v>
      </c>
      <c r="D284" t="s">
        <v>1920</v>
      </c>
    </row>
    <row r="285" spans="1:4">
      <c r="A285" s="5" t="s">
        <v>4</v>
      </c>
      <c r="B285" s="5" t="s">
        <v>73</v>
      </c>
      <c r="C285" s="4" t="s">
        <v>1919</v>
      </c>
      <c r="D285" t="s">
        <v>1918</v>
      </c>
    </row>
    <row r="286" spans="1:4">
      <c r="A286" s="5" t="s">
        <v>4</v>
      </c>
      <c r="B286" s="5" t="s">
        <v>67</v>
      </c>
      <c r="C286" s="4" t="s">
        <v>1917</v>
      </c>
      <c r="D286" t="s">
        <v>1916</v>
      </c>
    </row>
    <row r="287" spans="1:4">
      <c r="A287" s="5" t="s">
        <v>4</v>
      </c>
      <c r="B287" s="5" t="s">
        <v>497</v>
      </c>
      <c r="C287" s="4" t="s">
        <v>2391</v>
      </c>
      <c r="D287" t="s">
        <v>2390</v>
      </c>
    </row>
    <row r="288" spans="1:4">
      <c r="A288" s="5" t="s">
        <v>4</v>
      </c>
      <c r="B288" s="5" t="s">
        <v>176</v>
      </c>
      <c r="C288" s="4" t="s">
        <v>2244</v>
      </c>
      <c r="D288" t="s">
        <v>2243</v>
      </c>
    </row>
    <row r="289" spans="1:4">
      <c r="A289" s="5" t="s">
        <v>832</v>
      </c>
      <c r="B289" s="5" t="s">
        <v>596</v>
      </c>
      <c r="C289" s="4" t="s">
        <v>2425</v>
      </c>
      <c r="D289" t="s">
        <v>2424</v>
      </c>
    </row>
    <row r="290" spans="1:4">
      <c r="A290" s="5" t="s">
        <v>832</v>
      </c>
      <c r="B290" s="5" t="s">
        <v>322</v>
      </c>
      <c r="C290" s="4" t="s">
        <v>2148</v>
      </c>
      <c r="D290" t="s">
        <v>2147</v>
      </c>
    </row>
    <row r="291" spans="1:4">
      <c r="A291" s="5" t="s">
        <v>832</v>
      </c>
      <c r="B291" s="5" t="s">
        <v>344</v>
      </c>
      <c r="C291" s="4" t="s">
        <v>2146</v>
      </c>
      <c r="D291" t="s">
        <v>2145</v>
      </c>
    </row>
    <row r="292" spans="1:4">
      <c r="A292" s="5" t="s">
        <v>832</v>
      </c>
      <c r="B292" s="5" t="s">
        <v>543</v>
      </c>
      <c r="C292" s="4" t="s">
        <v>2144</v>
      </c>
      <c r="D292" t="s">
        <v>2143</v>
      </c>
    </row>
    <row r="293" spans="1:4">
      <c r="A293" s="5" t="s">
        <v>832</v>
      </c>
      <c r="B293" s="5" t="s">
        <v>1924</v>
      </c>
      <c r="C293" s="4" t="s">
        <v>2142</v>
      </c>
      <c r="D293" t="s">
        <v>2141</v>
      </c>
    </row>
    <row r="294" spans="1:4">
      <c r="A294" s="5" t="s">
        <v>832</v>
      </c>
      <c r="B294" s="5" t="s">
        <v>2072</v>
      </c>
      <c r="C294" s="4" t="s">
        <v>2309</v>
      </c>
      <c r="D294" t="s">
        <v>2308</v>
      </c>
    </row>
    <row r="295" spans="1:4">
      <c r="A295" s="5" t="s">
        <v>832</v>
      </c>
      <c r="B295" s="5" t="s">
        <v>780</v>
      </c>
      <c r="C295" s="4" t="s">
        <v>2423</v>
      </c>
      <c r="D295" t="s">
        <v>2422</v>
      </c>
    </row>
    <row r="296" spans="1:4">
      <c r="A296" s="5" t="s">
        <v>832</v>
      </c>
      <c r="B296" s="5" t="s">
        <v>1909</v>
      </c>
      <c r="C296" s="4" t="s">
        <v>2140</v>
      </c>
      <c r="D296" t="s">
        <v>2139</v>
      </c>
    </row>
    <row r="297" spans="1:4">
      <c r="A297" s="5" t="s">
        <v>802</v>
      </c>
      <c r="B297" s="5" t="s">
        <v>519</v>
      </c>
      <c r="C297" s="4" t="s">
        <v>2022</v>
      </c>
      <c r="D297" t="s">
        <v>2021</v>
      </c>
    </row>
    <row r="298" spans="1:4">
      <c r="A298" s="5" t="s">
        <v>802</v>
      </c>
      <c r="B298" s="5" t="s">
        <v>1099</v>
      </c>
      <c r="C298" s="4" t="s">
        <v>2020</v>
      </c>
      <c r="D298" t="s">
        <v>2019</v>
      </c>
    </row>
    <row r="299" spans="1:4">
      <c r="A299" s="5" t="s">
        <v>802</v>
      </c>
      <c r="B299" s="5" t="s">
        <v>825</v>
      </c>
      <c r="C299" s="4" t="s">
        <v>2089</v>
      </c>
      <c r="D299" t="s">
        <v>2088</v>
      </c>
    </row>
    <row r="300" spans="1:4">
      <c r="A300" s="5" t="s">
        <v>802</v>
      </c>
      <c r="B300" s="5" t="s">
        <v>176</v>
      </c>
      <c r="C300" s="4" t="s">
        <v>2084</v>
      </c>
      <c r="D300" t="s">
        <v>2083</v>
      </c>
    </row>
  </sheetData>
  <printOptions horizontalCentered="1"/>
  <pageMargins left="0.7" right="0.7" top="0.75" bottom="0.75" header="0.3" footer="0.3"/>
  <pageSetup orientation="portrait" r:id="rId1"/>
  <headerFooter>
    <oddHeader>&amp;C&amp;"-,Bold"&amp;14&amp;K04-049List of 2013 - 2014 Winners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36"/>
  <sheetViews>
    <sheetView workbookViewId="0">
      <pane ySplit="1" topLeftCell="A2" activePane="bottomLeft" state="frozen"/>
      <selection activeCell="U1" sqref="U1"/>
      <selection pane="bottomLeft"/>
    </sheetView>
  </sheetViews>
  <sheetFormatPr defaultRowHeight="15"/>
  <cols>
    <col min="1" max="1" width="7.140625" style="5" bestFit="1" customWidth="1"/>
    <col min="2" max="2" width="5.7109375" style="5" bestFit="1" customWidth="1"/>
    <col min="3" max="3" width="5.28515625" style="5" bestFit="1" customWidth="1"/>
    <col min="4" max="4" width="15.140625" style="4" bestFit="1" customWidth="1"/>
    <col min="5" max="5" width="12.140625" style="3" customWidth="1"/>
    <col min="6" max="6" width="14.28515625" style="3" customWidth="1"/>
    <col min="7" max="7" width="9.140625" style="3" customWidth="1"/>
    <col min="8" max="8" width="9.7109375" style="3" customWidth="1"/>
    <col min="9" max="9" width="12" style="3" customWidth="1"/>
    <col min="10" max="10" width="14" style="3" customWidth="1"/>
    <col min="11" max="11" width="10.7109375" style="3" customWidth="1"/>
    <col min="12" max="12" width="8.5703125" style="3" customWidth="1"/>
    <col min="13" max="13" width="9.140625" style="3" customWidth="1"/>
    <col min="14" max="14" width="11.5703125" style="3" customWidth="1"/>
    <col min="15" max="15" width="8.85546875" style="3" customWidth="1"/>
    <col min="16" max="16" width="12.5703125" style="3" customWidth="1"/>
    <col min="17" max="18" width="8.42578125" style="3" customWidth="1"/>
    <col min="19" max="19" width="4.42578125" customWidth="1"/>
    <col min="20" max="20" width="5.7109375" customWidth="1"/>
    <col min="21" max="21" width="7.7109375" style="2" customWidth="1"/>
    <col min="22" max="22" width="5.42578125" style="1" customWidth="1"/>
    <col min="23" max="23" width="12.5703125" customWidth="1"/>
    <col min="24" max="24" width="11.28515625" customWidth="1"/>
    <col min="25" max="26" width="7.7109375" customWidth="1"/>
    <col min="27" max="28" width="7.140625" customWidth="1"/>
    <col min="29" max="29" width="7.85546875" customWidth="1"/>
    <col min="30" max="30" width="4" customWidth="1"/>
    <col min="31" max="31" width="4.42578125" customWidth="1"/>
    <col min="32" max="32" width="4.7109375" customWidth="1"/>
    <col min="33" max="33" width="7" customWidth="1"/>
    <col min="34" max="34" width="8.7109375" bestFit="1" customWidth="1"/>
    <col min="35" max="35" width="10.28515625" customWidth="1"/>
    <col min="36" max="36" width="7.5703125" bestFit="1" customWidth="1"/>
    <col min="37" max="37" width="11.42578125" bestFit="1" customWidth="1"/>
    <col min="38" max="38" width="56.5703125" bestFit="1" customWidth="1"/>
  </cols>
  <sheetData>
    <row r="1" spans="1:38" ht="45">
      <c r="A1" s="21" t="s">
        <v>2531</v>
      </c>
      <c r="B1" s="21" t="s">
        <v>2530</v>
      </c>
      <c r="C1" s="21" t="s">
        <v>2529</v>
      </c>
      <c r="D1" s="21" t="s">
        <v>2528</v>
      </c>
      <c r="E1" s="18" t="s">
        <v>2527</v>
      </c>
      <c r="F1" s="18" t="s">
        <v>2512</v>
      </c>
      <c r="G1" s="20" t="s">
        <v>2526</v>
      </c>
      <c r="H1" s="20" t="s">
        <v>2525</v>
      </c>
      <c r="I1" s="18" t="s">
        <v>2524</v>
      </c>
      <c r="J1" s="18" t="s">
        <v>2523</v>
      </c>
      <c r="K1" s="20" t="s">
        <v>2522</v>
      </c>
      <c r="L1" s="18" t="s">
        <v>2521</v>
      </c>
      <c r="M1" s="20" t="s">
        <v>2520</v>
      </c>
      <c r="N1" s="18" t="s">
        <v>2519</v>
      </c>
      <c r="O1" s="20" t="s">
        <v>2518</v>
      </c>
      <c r="P1" s="18" t="s">
        <v>2517</v>
      </c>
      <c r="Q1" s="20" t="s">
        <v>2516</v>
      </c>
      <c r="R1" s="18" t="s">
        <v>2515</v>
      </c>
      <c r="S1" s="18" t="s">
        <v>2506</v>
      </c>
      <c r="T1" s="18" t="s">
        <v>2505</v>
      </c>
      <c r="U1" s="19" t="s">
        <v>2514</v>
      </c>
      <c r="V1" s="18" t="s">
        <v>2513</v>
      </c>
      <c r="W1" s="18" t="s">
        <v>2504</v>
      </c>
      <c r="X1" s="18" t="s">
        <v>2503</v>
      </c>
      <c r="Y1" s="16" t="s">
        <v>2512</v>
      </c>
      <c r="Z1" s="16" t="s">
        <v>2511</v>
      </c>
      <c r="AA1" s="16" t="s">
        <v>2510</v>
      </c>
      <c r="AB1" s="16" t="s">
        <v>2509</v>
      </c>
      <c r="AC1" s="16" t="s">
        <v>2508</v>
      </c>
      <c r="AD1" s="16" t="s">
        <v>2507</v>
      </c>
      <c r="AE1" s="16" t="s">
        <v>2506</v>
      </c>
      <c r="AF1" s="16" t="s">
        <v>2505</v>
      </c>
      <c r="AG1" s="16" t="s">
        <v>2504</v>
      </c>
      <c r="AH1" s="16" t="s">
        <v>2503</v>
      </c>
      <c r="AI1" s="16" t="s">
        <v>2502</v>
      </c>
      <c r="AJ1" s="17" t="s">
        <v>2501</v>
      </c>
      <c r="AK1" s="16" t="s">
        <v>2500</v>
      </c>
      <c r="AL1" s="16" t="s">
        <v>2499</v>
      </c>
    </row>
    <row r="2" spans="1:38">
      <c r="A2" s="13" t="s">
        <v>56</v>
      </c>
      <c r="B2" s="13" t="s">
        <v>844</v>
      </c>
      <c r="C2" s="13" t="s">
        <v>2431</v>
      </c>
      <c r="D2" s="12" t="s">
        <v>2430</v>
      </c>
      <c r="E2" s="11">
        <v>7</v>
      </c>
      <c r="F2" s="11">
        <v>8</v>
      </c>
      <c r="G2" s="10">
        <f t="shared" ref="G2:G65" si="0">F2-E2</f>
        <v>1</v>
      </c>
      <c r="H2" s="8">
        <f t="shared" ref="H2:H65" si="1">G2/E2</f>
        <v>0.14285714285714285</v>
      </c>
      <c r="I2" s="3">
        <v>4</v>
      </c>
      <c r="J2" s="3">
        <v>1</v>
      </c>
      <c r="K2" s="9">
        <f t="shared" ref="K2:K14" si="2">J2/I2</f>
        <v>0.25</v>
      </c>
      <c r="L2" s="3">
        <v>4</v>
      </c>
      <c r="M2" s="8">
        <f t="shared" ref="M2:M65" si="3">L2/F2</f>
        <v>0.5</v>
      </c>
      <c r="N2" s="3">
        <v>7</v>
      </c>
      <c r="O2" s="8">
        <f t="shared" ref="O2:O65" si="4">N2/F2</f>
        <v>0.875</v>
      </c>
      <c r="P2" s="3">
        <v>7</v>
      </c>
      <c r="Q2" s="8">
        <f t="shared" ref="Q2:Q65" si="5">P2/F2</f>
        <v>0.875</v>
      </c>
      <c r="R2" s="3">
        <v>3</v>
      </c>
      <c r="S2" t="s">
        <v>174</v>
      </c>
      <c r="U2" s="8">
        <f t="shared" ref="U2:U65" si="6">T2/F2</f>
        <v>0</v>
      </c>
      <c r="X2" t="s">
        <v>174</v>
      </c>
      <c r="Y2" s="7">
        <f t="shared" ref="Y2:Y65" si="7">IF(F2&gt;=35,1,0)</f>
        <v>0</v>
      </c>
      <c r="Z2" s="7">
        <f t="shared" ref="Z2:Z65" si="8">IF(OR(H2&gt;=0.1,G2&gt;=10),1,0)</f>
        <v>1</v>
      </c>
      <c r="AA2" s="7">
        <f t="shared" ref="AA2:AA65" si="9">IF(M2&gt;=0.4,1,0)</f>
        <v>1</v>
      </c>
      <c r="AB2" s="7">
        <f t="shared" ref="AB2:AB65" si="10">IF(O2&gt;=0.6,1,0)</f>
        <v>1</v>
      </c>
      <c r="AC2" s="7">
        <f t="shared" ref="AC2:AC65" si="11">IF(Q2&gt;=0.5,1,0)</f>
        <v>1</v>
      </c>
      <c r="AD2" s="7">
        <f t="shared" ref="AD2:AD65" si="12">IF(R2&gt;=3,1,0)</f>
        <v>1</v>
      </c>
      <c r="AE2" s="7">
        <f t="shared" ref="AE2:AE65" si="13">IF(S2="Yes",1,0)</f>
        <v>1</v>
      </c>
      <c r="AF2" s="7">
        <f t="shared" ref="AF2:AF65" si="14">IF(OR(V2="Yes", U2&gt;=0.2),1,0)</f>
        <v>0</v>
      </c>
      <c r="AG2" s="7">
        <f t="shared" ref="AG2:AG65" si="15">IF(W2="Yes",1,0)</f>
        <v>0</v>
      </c>
      <c r="AH2" s="7">
        <f t="shared" ref="AH2:AH65" si="16">IF(X2="Yes",1,0)</f>
        <v>1</v>
      </c>
      <c r="AI2" s="7">
        <f t="shared" ref="AI2:AI65" si="17">IF(K2&gt;=0.4,1,0)</f>
        <v>0</v>
      </c>
      <c r="AJ2" s="6">
        <f t="shared" ref="AJ2:AJ65" si="18">SUM(W2:AI2)</f>
        <v>7</v>
      </c>
      <c r="AK2" t="s">
        <v>1</v>
      </c>
      <c r="AL2" t="s">
        <v>2429</v>
      </c>
    </row>
    <row r="3" spans="1:38">
      <c r="A3" s="13" t="s">
        <v>11</v>
      </c>
      <c r="B3" s="13" t="s">
        <v>10</v>
      </c>
      <c r="C3" s="13" t="s">
        <v>847</v>
      </c>
      <c r="D3" s="12" t="s">
        <v>2208</v>
      </c>
      <c r="E3" s="11">
        <v>12</v>
      </c>
      <c r="F3" s="11">
        <v>7</v>
      </c>
      <c r="G3" s="10">
        <f t="shared" si="0"/>
        <v>-5</v>
      </c>
      <c r="H3" s="8">
        <f t="shared" si="1"/>
        <v>-0.41666666666666669</v>
      </c>
      <c r="I3" s="3">
        <v>2</v>
      </c>
      <c r="J3" s="3">
        <v>1</v>
      </c>
      <c r="K3" s="9">
        <f t="shared" si="2"/>
        <v>0.5</v>
      </c>
      <c r="L3" s="3">
        <v>3</v>
      </c>
      <c r="M3" s="8">
        <f t="shared" si="3"/>
        <v>0.42857142857142855</v>
      </c>
      <c r="N3" s="3">
        <v>6</v>
      </c>
      <c r="O3" s="8">
        <f t="shared" si="4"/>
        <v>0.8571428571428571</v>
      </c>
      <c r="P3" s="3">
        <v>4</v>
      </c>
      <c r="Q3" s="8">
        <f t="shared" si="5"/>
        <v>0.5714285714285714</v>
      </c>
      <c r="R3" s="3">
        <v>3</v>
      </c>
      <c r="S3" t="s">
        <v>174</v>
      </c>
      <c r="T3">
        <v>1</v>
      </c>
      <c r="U3" s="8">
        <f t="shared" si="6"/>
        <v>0.14285714285714285</v>
      </c>
      <c r="X3" t="s">
        <v>174</v>
      </c>
      <c r="Y3" s="7">
        <f t="shared" si="7"/>
        <v>0</v>
      </c>
      <c r="Z3" s="7">
        <f t="shared" si="8"/>
        <v>0</v>
      </c>
      <c r="AA3" s="7">
        <f t="shared" si="9"/>
        <v>1</v>
      </c>
      <c r="AB3" s="7">
        <f t="shared" si="10"/>
        <v>1</v>
      </c>
      <c r="AC3" s="7">
        <f t="shared" si="11"/>
        <v>1</v>
      </c>
      <c r="AD3" s="7">
        <f t="shared" si="12"/>
        <v>1</v>
      </c>
      <c r="AE3" s="7">
        <f t="shared" si="13"/>
        <v>1</v>
      </c>
      <c r="AF3" s="7">
        <f t="shared" si="14"/>
        <v>0</v>
      </c>
      <c r="AG3" s="7">
        <f t="shared" si="15"/>
        <v>0</v>
      </c>
      <c r="AH3" s="7">
        <f t="shared" si="16"/>
        <v>1</v>
      </c>
      <c r="AI3" s="7">
        <f t="shared" si="17"/>
        <v>1</v>
      </c>
      <c r="AJ3" s="6">
        <f t="shared" si="18"/>
        <v>7</v>
      </c>
      <c r="AK3" t="s">
        <v>1</v>
      </c>
      <c r="AL3" t="s">
        <v>2207</v>
      </c>
    </row>
    <row r="4" spans="1:38">
      <c r="A4" s="13" t="s">
        <v>56</v>
      </c>
      <c r="B4" s="13" t="s">
        <v>240</v>
      </c>
      <c r="C4" s="13" t="s">
        <v>1962</v>
      </c>
      <c r="D4" s="12" t="s">
        <v>2346</v>
      </c>
      <c r="E4" s="11">
        <v>5</v>
      </c>
      <c r="F4" s="11">
        <v>6</v>
      </c>
      <c r="G4" s="10">
        <f t="shared" si="0"/>
        <v>1</v>
      </c>
      <c r="H4" s="8">
        <f t="shared" si="1"/>
        <v>0.2</v>
      </c>
      <c r="I4" s="3">
        <v>4</v>
      </c>
      <c r="J4" s="3">
        <v>2</v>
      </c>
      <c r="K4" s="9">
        <f t="shared" si="2"/>
        <v>0.5</v>
      </c>
      <c r="L4" s="3">
        <v>4</v>
      </c>
      <c r="M4" s="8">
        <f t="shared" si="3"/>
        <v>0.66666666666666663</v>
      </c>
      <c r="N4" s="3">
        <v>5</v>
      </c>
      <c r="O4" s="8">
        <f t="shared" si="4"/>
        <v>0.83333333333333337</v>
      </c>
      <c r="P4" s="3">
        <v>2</v>
      </c>
      <c r="Q4" s="8">
        <f t="shared" si="5"/>
        <v>0.33333333333333331</v>
      </c>
      <c r="R4" s="3">
        <v>1</v>
      </c>
      <c r="U4" s="8">
        <f t="shared" si="6"/>
        <v>0</v>
      </c>
      <c r="W4" t="s">
        <v>174</v>
      </c>
      <c r="X4" t="s">
        <v>174</v>
      </c>
      <c r="Y4" s="7">
        <f t="shared" si="7"/>
        <v>0</v>
      </c>
      <c r="Z4" s="7">
        <f t="shared" si="8"/>
        <v>1</v>
      </c>
      <c r="AA4" s="7">
        <f t="shared" si="9"/>
        <v>1</v>
      </c>
      <c r="AB4" s="7">
        <f t="shared" si="10"/>
        <v>1</v>
      </c>
      <c r="AC4" s="7">
        <f t="shared" si="11"/>
        <v>0</v>
      </c>
      <c r="AD4" s="7">
        <f t="shared" si="12"/>
        <v>0</v>
      </c>
      <c r="AE4" s="7">
        <f t="shared" si="13"/>
        <v>0</v>
      </c>
      <c r="AF4" s="7">
        <f t="shared" si="14"/>
        <v>0</v>
      </c>
      <c r="AG4" s="7">
        <f t="shared" si="15"/>
        <v>1</v>
      </c>
      <c r="AH4" s="7">
        <f t="shared" si="16"/>
        <v>1</v>
      </c>
      <c r="AI4" s="7">
        <f t="shared" si="17"/>
        <v>1</v>
      </c>
      <c r="AJ4" s="6">
        <f t="shared" si="18"/>
        <v>6</v>
      </c>
      <c r="AK4" t="s">
        <v>37</v>
      </c>
      <c r="AL4" t="s">
        <v>2345</v>
      </c>
    </row>
    <row r="5" spans="1:38">
      <c r="A5" s="13" t="s">
        <v>11</v>
      </c>
      <c r="B5" s="13" t="s">
        <v>74</v>
      </c>
      <c r="C5" s="13" t="s">
        <v>655</v>
      </c>
      <c r="D5" s="12" t="s">
        <v>2214</v>
      </c>
      <c r="E5" s="11">
        <v>3</v>
      </c>
      <c r="F5" s="11">
        <v>4</v>
      </c>
      <c r="G5" s="10">
        <f t="shared" si="0"/>
        <v>1</v>
      </c>
      <c r="H5" s="8">
        <f t="shared" si="1"/>
        <v>0.33333333333333331</v>
      </c>
      <c r="I5" s="3">
        <v>8</v>
      </c>
      <c r="J5" s="3">
        <v>7</v>
      </c>
      <c r="K5" s="9">
        <f t="shared" si="2"/>
        <v>0.875</v>
      </c>
      <c r="L5" s="3">
        <v>1</v>
      </c>
      <c r="M5" s="8">
        <f t="shared" si="3"/>
        <v>0.25</v>
      </c>
      <c r="N5" s="3">
        <v>3</v>
      </c>
      <c r="O5" s="8">
        <f t="shared" si="4"/>
        <v>0.75</v>
      </c>
      <c r="P5" s="3">
        <v>2</v>
      </c>
      <c r="Q5" s="8">
        <f t="shared" si="5"/>
        <v>0.5</v>
      </c>
      <c r="R5" s="3">
        <v>2</v>
      </c>
      <c r="S5" t="s">
        <v>174</v>
      </c>
      <c r="U5" s="8">
        <f t="shared" si="6"/>
        <v>0</v>
      </c>
      <c r="X5" t="s">
        <v>174</v>
      </c>
      <c r="Y5" s="7">
        <f t="shared" si="7"/>
        <v>0</v>
      </c>
      <c r="Z5" s="7">
        <f t="shared" si="8"/>
        <v>1</v>
      </c>
      <c r="AA5" s="7">
        <f t="shared" si="9"/>
        <v>0</v>
      </c>
      <c r="AB5" s="7">
        <f t="shared" si="10"/>
        <v>1</v>
      </c>
      <c r="AC5" s="7">
        <f t="shared" si="11"/>
        <v>1</v>
      </c>
      <c r="AD5" s="7">
        <f t="shared" si="12"/>
        <v>0</v>
      </c>
      <c r="AE5" s="7">
        <f t="shared" si="13"/>
        <v>1</v>
      </c>
      <c r="AF5" s="7">
        <f t="shared" si="14"/>
        <v>0</v>
      </c>
      <c r="AG5" s="7">
        <f t="shared" si="15"/>
        <v>0</v>
      </c>
      <c r="AH5" s="7">
        <f t="shared" si="16"/>
        <v>1</v>
      </c>
      <c r="AI5" s="7">
        <f t="shared" si="17"/>
        <v>1</v>
      </c>
      <c r="AJ5" s="6">
        <f t="shared" si="18"/>
        <v>6</v>
      </c>
      <c r="AK5" t="s">
        <v>37</v>
      </c>
      <c r="AL5" t="s">
        <v>2213</v>
      </c>
    </row>
    <row r="6" spans="1:38">
      <c r="A6" s="13" t="s">
        <v>56</v>
      </c>
      <c r="B6" s="13" t="s">
        <v>401</v>
      </c>
      <c r="C6" s="13" t="s">
        <v>2298</v>
      </c>
      <c r="D6" s="12" t="s">
        <v>2297</v>
      </c>
      <c r="E6" s="11">
        <v>20</v>
      </c>
      <c r="F6" s="11">
        <v>8</v>
      </c>
      <c r="G6" s="10">
        <f t="shared" si="0"/>
        <v>-12</v>
      </c>
      <c r="H6" s="8">
        <f t="shared" si="1"/>
        <v>-0.6</v>
      </c>
      <c r="I6" s="3">
        <v>23</v>
      </c>
      <c r="J6" s="3">
        <v>0</v>
      </c>
      <c r="K6" s="9">
        <f t="shared" si="2"/>
        <v>0</v>
      </c>
      <c r="L6" s="3">
        <v>7</v>
      </c>
      <c r="M6" s="8">
        <f t="shared" si="3"/>
        <v>0.875</v>
      </c>
      <c r="N6" s="3">
        <v>8</v>
      </c>
      <c r="O6" s="8">
        <f t="shared" si="4"/>
        <v>1</v>
      </c>
      <c r="P6" s="3">
        <v>7</v>
      </c>
      <c r="Q6" s="8">
        <f t="shared" si="5"/>
        <v>0.875</v>
      </c>
      <c r="R6" s="3">
        <v>3</v>
      </c>
      <c r="S6" t="s">
        <v>174</v>
      </c>
      <c r="U6" s="8">
        <f t="shared" si="6"/>
        <v>0</v>
      </c>
      <c r="W6" t="s">
        <v>174</v>
      </c>
      <c r="Y6" s="7">
        <f t="shared" si="7"/>
        <v>0</v>
      </c>
      <c r="Z6" s="7">
        <f t="shared" si="8"/>
        <v>0</v>
      </c>
      <c r="AA6" s="7">
        <f t="shared" si="9"/>
        <v>1</v>
      </c>
      <c r="AB6" s="7">
        <f t="shared" si="10"/>
        <v>1</v>
      </c>
      <c r="AC6" s="7">
        <f t="shared" si="11"/>
        <v>1</v>
      </c>
      <c r="AD6" s="7">
        <f t="shared" si="12"/>
        <v>1</v>
      </c>
      <c r="AE6" s="7">
        <f t="shared" si="13"/>
        <v>1</v>
      </c>
      <c r="AF6" s="7">
        <f t="shared" si="14"/>
        <v>0</v>
      </c>
      <c r="AG6" s="7">
        <f t="shared" si="15"/>
        <v>1</v>
      </c>
      <c r="AH6" s="7">
        <f t="shared" si="16"/>
        <v>0</v>
      </c>
      <c r="AI6" s="7">
        <f t="shared" si="17"/>
        <v>0</v>
      </c>
      <c r="AJ6" s="6">
        <f t="shared" si="18"/>
        <v>6</v>
      </c>
      <c r="AK6" t="s">
        <v>1</v>
      </c>
      <c r="AL6" t="s">
        <v>2296</v>
      </c>
    </row>
    <row r="7" spans="1:38">
      <c r="A7" s="13" t="s">
        <v>11</v>
      </c>
      <c r="B7" s="13" t="s">
        <v>10</v>
      </c>
      <c r="C7" s="13" t="s">
        <v>2204</v>
      </c>
      <c r="D7" s="12" t="s">
        <v>2203</v>
      </c>
      <c r="E7" s="11">
        <v>3</v>
      </c>
      <c r="F7" s="11">
        <v>3</v>
      </c>
      <c r="G7" s="10">
        <f t="shared" si="0"/>
        <v>0</v>
      </c>
      <c r="H7" s="8">
        <f t="shared" si="1"/>
        <v>0</v>
      </c>
      <c r="I7" s="3">
        <v>4</v>
      </c>
      <c r="J7" s="3">
        <v>3</v>
      </c>
      <c r="K7" s="9">
        <f t="shared" si="2"/>
        <v>0.75</v>
      </c>
      <c r="L7" s="3">
        <v>2</v>
      </c>
      <c r="M7" s="8">
        <f t="shared" si="3"/>
        <v>0.66666666666666663</v>
      </c>
      <c r="N7" s="3">
        <v>3</v>
      </c>
      <c r="O7" s="8">
        <f t="shared" si="4"/>
        <v>1</v>
      </c>
      <c r="P7" s="3">
        <v>2</v>
      </c>
      <c r="Q7" s="8">
        <f t="shared" si="5"/>
        <v>0.66666666666666663</v>
      </c>
      <c r="R7" s="3">
        <v>4</v>
      </c>
      <c r="T7">
        <v>3</v>
      </c>
      <c r="U7" s="8">
        <f t="shared" si="6"/>
        <v>1</v>
      </c>
      <c r="Y7" s="7">
        <f t="shared" si="7"/>
        <v>0</v>
      </c>
      <c r="Z7" s="7">
        <f t="shared" si="8"/>
        <v>0</v>
      </c>
      <c r="AA7" s="7">
        <f t="shared" si="9"/>
        <v>1</v>
      </c>
      <c r="AB7" s="7">
        <f t="shared" si="10"/>
        <v>1</v>
      </c>
      <c r="AC7" s="7">
        <f t="shared" si="11"/>
        <v>1</v>
      </c>
      <c r="AD7" s="7">
        <f t="shared" si="12"/>
        <v>1</v>
      </c>
      <c r="AE7" s="7">
        <f t="shared" si="13"/>
        <v>0</v>
      </c>
      <c r="AF7" s="7">
        <f t="shared" si="14"/>
        <v>1</v>
      </c>
      <c r="AG7" s="7">
        <f t="shared" si="15"/>
        <v>0</v>
      </c>
      <c r="AH7" s="7">
        <f t="shared" si="16"/>
        <v>0</v>
      </c>
      <c r="AI7" s="7">
        <f t="shared" si="17"/>
        <v>1</v>
      </c>
      <c r="AJ7" s="6">
        <f t="shared" si="18"/>
        <v>6</v>
      </c>
      <c r="AK7" t="s">
        <v>1</v>
      </c>
      <c r="AL7" t="s">
        <v>2202</v>
      </c>
    </row>
    <row r="8" spans="1:38">
      <c r="A8" s="13" t="s">
        <v>56</v>
      </c>
      <c r="B8" s="13" t="s">
        <v>832</v>
      </c>
      <c r="C8" s="13" t="s">
        <v>309</v>
      </c>
      <c r="D8" s="12" t="s">
        <v>2311</v>
      </c>
      <c r="E8" s="11">
        <v>13</v>
      </c>
      <c r="F8" s="11">
        <v>7</v>
      </c>
      <c r="G8" s="10">
        <f t="shared" si="0"/>
        <v>-6</v>
      </c>
      <c r="H8" s="8">
        <f t="shared" si="1"/>
        <v>-0.46153846153846156</v>
      </c>
      <c r="I8" s="3">
        <v>7</v>
      </c>
      <c r="J8" s="3">
        <v>3</v>
      </c>
      <c r="K8" s="9">
        <f t="shared" si="2"/>
        <v>0.42857142857142855</v>
      </c>
      <c r="L8" s="3">
        <v>5</v>
      </c>
      <c r="M8" s="8">
        <f t="shared" si="3"/>
        <v>0.7142857142857143</v>
      </c>
      <c r="N8" s="3">
        <v>7</v>
      </c>
      <c r="O8" s="8">
        <f t="shared" si="4"/>
        <v>1</v>
      </c>
      <c r="P8" s="3">
        <v>4</v>
      </c>
      <c r="Q8" s="8">
        <f t="shared" si="5"/>
        <v>0.5714285714285714</v>
      </c>
      <c r="R8" s="3">
        <v>3</v>
      </c>
      <c r="S8" t="s">
        <v>174</v>
      </c>
      <c r="U8" s="8">
        <f t="shared" si="6"/>
        <v>0</v>
      </c>
      <c r="Y8" s="7">
        <f t="shared" si="7"/>
        <v>0</v>
      </c>
      <c r="Z8" s="7">
        <f t="shared" si="8"/>
        <v>0</v>
      </c>
      <c r="AA8" s="7">
        <f t="shared" si="9"/>
        <v>1</v>
      </c>
      <c r="AB8" s="7">
        <f t="shared" si="10"/>
        <v>1</v>
      </c>
      <c r="AC8" s="7">
        <f t="shared" si="11"/>
        <v>1</v>
      </c>
      <c r="AD8" s="7">
        <f t="shared" si="12"/>
        <v>1</v>
      </c>
      <c r="AE8" s="7">
        <f t="shared" si="13"/>
        <v>1</v>
      </c>
      <c r="AF8" s="7">
        <f t="shared" si="14"/>
        <v>0</v>
      </c>
      <c r="AG8" s="7">
        <f t="shared" si="15"/>
        <v>0</v>
      </c>
      <c r="AH8" s="7">
        <f t="shared" si="16"/>
        <v>0</v>
      </c>
      <c r="AI8" s="7">
        <f t="shared" si="17"/>
        <v>1</v>
      </c>
      <c r="AJ8" s="6">
        <f t="shared" si="18"/>
        <v>6</v>
      </c>
      <c r="AK8" t="s">
        <v>1</v>
      </c>
      <c r="AL8" t="s">
        <v>2310</v>
      </c>
    </row>
    <row r="9" spans="1:38">
      <c r="A9" s="13" t="s">
        <v>126</v>
      </c>
      <c r="B9" s="13" t="s">
        <v>799</v>
      </c>
      <c r="C9" s="13" t="s">
        <v>516</v>
      </c>
      <c r="D9" s="12" t="s">
        <v>2076</v>
      </c>
      <c r="E9" s="11">
        <v>11</v>
      </c>
      <c r="F9" s="11">
        <v>9</v>
      </c>
      <c r="G9" s="10">
        <f t="shared" si="0"/>
        <v>-2</v>
      </c>
      <c r="H9" s="8">
        <f t="shared" si="1"/>
        <v>-0.18181818181818182</v>
      </c>
      <c r="I9" s="3">
        <v>9</v>
      </c>
      <c r="J9" s="3">
        <v>1</v>
      </c>
      <c r="K9" s="9">
        <f t="shared" si="2"/>
        <v>0.1111111111111111</v>
      </c>
      <c r="L9" s="3">
        <v>4</v>
      </c>
      <c r="M9" s="8">
        <f t="shared" si="3"/>
        <v>0.44444444444444442</v>
      </c>
      <c r="N9" s="3">
        <v>8</v>
      </c>
      <c r="O9" s="8">
        <f t="shared" si="4"/>
        <v>0.88888888888888884</v>
      </c>
      <c r="P9" s="3">
        <v>5</v>
      </c>
      <c r="Q9" s="8">
        <f t="shared" si="5"/>
        <v>0.55555555555555558</v>
      </c>
      <c r="R9" s="3">
        <v>2</v>
      </c>
      <c r="S9" t="s">
        <v>174</v>
      </c>
      <c r="U9" s="8">
        <f t="shared" si="6"/>
        <v>0</v>
      </c>
      <c r="W9" t="s">
        <v>174</v>
      </c>
      <c r="Y9" s="7">
        <f t="shared" si="7"/>
        <v>0</v>
      </c>
      <c r="Z9" s="7">
        <f t="shared" si="8"/>
        <v>0</v>
      </c>
      <c r="AA9" s="7">
        <f t="shared" si="9"/>
        <v>1</v>
      </c>
      <c r="AB9" s="7">
        <f t="shared" si="10"/>
        <v>1</v>
      </c>
      <c r="AC9" s="7">
        <f t="shared" si="11"/>
        <v>1</v>
      </c>
      <c r="AD9" s="7">
        <f t="shared" si="12"/>
        <v>0</v>
      </c>
      <c r="AE9" s="7">
        <f t="shared" si="13"/>
        <v>1</v>
      </c>
      <c r="AF9" s="7">
        <f t="shared" si="14"/>
        <v>0</v>
      </c>
      <c r="AG9" s="7">
        <f t="shared" si="15"/>
        <v>1</v>
      </c>
      <c r="AH9" s="7">
        <f t="shared" si="16"/>
        <v>0</v>
      </c>
      <c r="AI9" s="7">
        <f t="shared" si="17"/>
        <v>0</v>
      </c>
      <c r="AJ9" s="6">
        <f t="shared" si="18"/>
        <v>5</v>
      </c>
      <c r="AK9" t="s">
        <v>1</v>
      </c>
      <c r="AL9" t="s">
        <v>2075</v>
      </c>
    </row>
    <row r="10" spans="1:38">
      <c r="A10" s="13" t="s">
        <v>126</v>
      </c>
      <c r="B10" s="13" t="s">
        <v>392</v>
      </c>
      <c r="C10" s="13" t="s">
        <v>247</v>
      </c>
      <c r="D10" s="12" t="s">
        <v>2069</v>
      </c>
      <c r="E10" s="11">
        <v>6</v>
      </c>
      <c r="F10" s="11">
        <v>6</v>
      </c>
      <c r="G10" s="10">
        <f t="shared" si="0"/>
        <v>0</v>
      </c>
      <c r="H10" s="8">
        <f t="shared" si="1"/>
        <v>0</v>
      </c>
      <c r="I10" s="3">
        <v>7</v>
      </c>
      <c r="J10" s="3">
        <v>3</v>
      </c>
      <c r="K10" s="9">
        <f t="shared" si="2"/>
        <v>0.42857142857142855</v>
      </c>
      <c r="L10" s="3">
        <v>3</v>
      </c>
      <c r="M10" s="8">
        <f t="shared" si="3"/>
        <v>0.5</v>
      </c>
      <c r="N10" s="3">
        <v>4</v>
      </c>
      <c r="O10" s="8">
        <f t="shared" si="4"/>
        <v>0.66666666666666663</v>
      </c>
      <c r="P10" s="3">
        <v>3</v>
      </c>
      <c r="Q10" s="8">
        <f t="shared" si="5"/>
        <v>0.5</v>
      </c>
      <c r="R10" s="3">
        <v>6</v>
      </c>
      <c r="U10" s="8">
        <f t="shared" si="6"/>
        <v>0</v>
      </c>
      <c r="Y10" s="7">
        <f t="shared" si="7"/>
        <v>0</v>
      </c>
      <c r="Z10" s="7">
        <f t="shared" si="8"/>
        <v>0</v>
      </c>
      <c r="AA10" s="7">
        <f t="shared" si="9"/>
        <v>1</v>
      </c>
      <c r="AB10" s="7">
        <f t="shared" si="10"/>
        <v>1</v>
      </c>
      <c r="AC10" s="7">
        <f t="shared" si="11"/>
        <v>1</v>
      </c>
      <c r="AD10" s="7">
        <f t="shared" si="12"/>
        <v>1</v>
      </c>
      <c r="AE10" s="7">
        <f t="shared" si="13"/>
        <v>0</v>
      </c>
      <c r="AF10" s="7">
        <f t="shared" si="14"/>
        <v>0</v>
      </c>
      <c r="AG10" s="7">
        <f t="shared" si="15"/>
        <v>0</v>
      </c>
      <c r="AH10" s="7">
        <f t="shared" si="16"/>
        <v>0</v>
      </c>
      <c r="AI10" s="7">
        <f t="shared" si="17"/>
        <v>1</v>
      </c>
      <c r="AJ10" s="6">
        <f t="shared" si="18"/>
        <v>5</v>
      </c>
      <c r="AK10" t="s">
        <v>1</v>
      </c>
      <c r="AL10" t="s">
        <v>2068</v>
      </c>
    </row>
    <row r="11" spans="1:38">
      <c r="A11" s="13" t="s">
        <v>56</v>
      </c>
      <c r="B11" s="13" t="s">
        <v>844</v>
      </c>
      <c r="C11" s="13" t="s">
        <v>285</v>
      </c>
      <c r="D11" s="12" t="s">
        <v>2161</v>
      </c>
      <c r="E11" s="11">
        <v>3</v>
      </c>
      <c r="F11" s="11">
        <v>3</v>
      </c>
      <c r="G11" s="10">
        <f t="shared" si="0"/>
        <v>0</v>
      </c>
      <c r="H11" s="8">
        <f t="shared" si="1"/>
        <v>0</v>
      </c>
      <c r="I11" s="3">
        <v>2</v>
      </c>
      <c r="J11" s="3">
        <v>1</v>
      </c>
      <c r="K11" s="9">
        <f t="shared" si="2"/>
        <v>0.5</v>
      </c>
      <c r="L11" s="3">
        <v>1</v>
      </c>
      <c r="M11" s="8">
        <f t="shared" si="3"/>
        <v>0.33333333333333331</v>
      </c>
      <c r="N11" s="3">
        <v>3</v>
      </c>
      <c r="O11" s="8">
        <f t="shared" si="4"/>
        <v>1</v>
      </c>
      <c r="P11" s="3">
        <v>3</v>
      </c>
      <c r="Q11" s="8">
        <f t="shared" si="5"/>
        <v>1</v>
      </c>
      <c r="R11" s="3">
        <v>5</v>
      </c>
      <c r="S11" t="s">
        <v>174</v>
      </c>
      <c r="U11" s="8">
        <f t="shared" si="6"/>
        <v>0</v>
      </c>
      <c r="Y11" s="7">
        <f t="shared" si="7"/>
        <v>0</v>
      </c>
      <c r="Z11" s="7">
        <f t="shared" si="8"/>
        <v>0</v>
      </c>
      <c r="AA11" s="7">
        <f t="shared" si="9"/>
        <v>0</v>
      </c>
      <c r="AB11" s="7">
        <f t="shared" si="10"/>
        <v>1</v>
      </c>
      <c r="AC11" s="7">
        <f t="shared" si="11"/>
        <v>1</v>
      </c>
      <c r="AD11" s="7">
        <f t="shared" si="12"/>
        <v>1</v>
      </c>
      <c r="AE11" s="7">
        <f t="shared" si="13"/>
        <v>1</v>
      </c>
      <c r="AF11" s="7">
        <f t="shared" si="14"/>
        <v>0</v>
      </c>
      <c r="AG11" s="7">
        <f t="shared" si="15"/>
        <v>0</v>
      </c>
      <c r="AH11" s="7">
        <f t="shared" si="16"/>
        <v>0</v>
      </c>
      <c r="AI11" s="7">
        <f t="shared" si="17"/>
        <v>1</v>
      </c>
      <c r="AJ11" s="6">
        <f t="shared" si="18"/>
        <v>5</v>
      </c>
      <c r="AK11" t="s">
        <v>1</v>
      </c>
      <c r="AL11" t="s">
        <v>2160</v>
      </c>
    </row>
    <row r="12" spans="1:38">
      <c r="A12" s="13" t="s">
        <v>56</v>
      </c>
      <c r="B12" s="13" t="s">
        <v>844</v>
      </c>
      <c r="C12" s="13" t="s">
        <v>530</v>
      </c>
      <c r="D12" s="12" t="s">
        <v>2157</v>
      </c>
      <c r="E12" s="11">
        <v>3</v>
      </c>
      <c r="F12" s="11">
        <v>4</v>
      </c>
      <c r="G12" s="10">
        <f t="shared" si="0"/>
        <v>1</v>
      </c>
      <c r="H12" s="8">
        <f t="shared" si="1"/>
        <v>0.33333333333333331</v>
      </c>
      <c r="I12" s="3">
        <v>1</v>
      </c>
      <c r="J12" s="3">
        <v>1</v>
      </c>
      <c r="K12" s="9">
        <f t="shared" si="2"/>
        <v>1</v>
      </c>
      <c r="L12" s="3">
        <v>1</v>
      </c>
      <c r="M12" s="8">
        <f t="shared" si="3"/>
        <v>0.25</v>
      </c>
      <c r="N12" s="3">
        <v>2</v>
      </c>
      <c r="O12" s="8">
        <f t="shared" si="4"/>
        <v>0.5</v>
      </c>
      <c r="P12" s="3">
        <v>2</v>
      </c>
      <c r="Q12" s="8">
        <f t="shared" si="5"/>
        <v>0.5</v>
      </c>
      <c r="R12" s="3">
        <v>4</v>
      </c>
      <c r="S12" t="s">
        <v>174</v>
      </c>
      <c r="U12" s="8">
        <f t="shared" si="6"/>
        <v>0</v>
      </c>
      <c r="Y12" s="7">
        <f t="shared" si="7"/>
        <v>0</v>
      </c>
      <c r="Z12" s="7">
        <f t="shared" si="8"/>
        <v>1</v>
      </c>
      <c r="AA12" s="7">
        <f t="shared" si="9"/>
        <v>0</v>
      </c>
      <c r="AB12" s="7">
        <f t="shared" si="10"/>
        <v>0</v>
      </c>
      <c r="AC12" s="7">
        <f t="shared" si="11"/>
        <v>1</v>
      </c>
      <c r="AD12" s="7">
        <f t="shared" si="12"/>
        <v>1</v>
      </c>
      <c r="AE12" s="7">
        <f t="shared" si="13"/>
        <v>1</v>
      </c>
      <c r="AF12" s="7">
        <f t="shared" si="14"/>
        <v>0</v>
      </c>
      <c r="AG12" s="7">
        <f t="shared" si="15"/>
        <v>0</v>
      </c>
      <c r="AH12" s="7">
        <f t="shared" si="16"/>
        <v>0</v>
      </c>
      <c r="AI12" s="7">
        <f t="shared" si="17"/>
        <v>1</v>
      </c>
      <c r="AJ12" s="6">
        <f t="shared" si="18"/>
        <v>5</v>
      </c>
      <c r="AK12" t="s">
        <v>1</v>
      </c>
      <c r="AL12" t="s">
        <v>2156</v>
      </c>
    </row>
    <row r="13" spans="1:38">
      <c r="A13" s="13" t="s">
        <v>56</v>
      </c>
      <c r="B13" s="13" t="s">
        <v>844</v>
      </c>
      <c r="C13" s="13" t="s">
        <v>276</v>
      </c>
      <c r="D13" s="12" t="s">
        <v>2034</v>
      </c>
      <c r="E13" s="11">
        <v>8</v>
      </c>
      <c r="F13" s="11">
        <v>9</v>
      </c>
      <c r="G13" s="10">
        <f t="shared" si="0"/>
        <v>1</v>
      </c>
      <c r="H13" s="8">
        <f t="shared" si="1"/>
        <v>0.125</v>
      </c>
      <c r="I13" s="3">
        <v>4</v>
      </c>
      <c r="J13" s="3">
        <v>0</v>
      </c>
      <c r="K13" s="9">
        <f t="shared" si="2"/>
        <v>0</v>
      </c>
      <c r="L13" s="3">
        <v>1</v>
      </c>
      <c r="M13" s="8">
        <f t="shared" si="3"/>
        <v>0.1111111111111111</v>
      </c>
      <c r="N13" s="3">
        <v>6</v>
      </c>
      <c r="O13" s="8">
        <f t="shared" si="4"/>
        <v>0.66666666666666663</v>
      </c>
      <c r="P13" s="3">
        <v>5</v>
      </c>
      <c r="Q13" s="8">
        <f t="shared" si="5"/>
        <v>0.55555555555555558</v>
      </c>
      <c r="R13" s="3">
        <v>2</v>
      </c>
      <c r="S13" t="s">
        <v>174</v>
      </c>
      <c r="U13" s="8">
        <f t="shared" si="6"/>
        <v>0</v>
      </c>
      <c r="W13" t="s">
        <v>174</v>
      </c>
      <c r="Y13" s="7">
        <f t="shared" si="7"/>
        <v>0</v>
      </c>
      <c r="Z13" s="7">
        <f t="shared" si="8"/>
        <v>1</v>
      </c>
      <c r="AA13" s="7">
        <f t="shared" si="9"/>
        <v>0</v>
      </c>
      <c r="AB13" s="7">
        <f t="shared" si="10"/>
        <v>1</v>
      </c>
      <c r="AC13" s="7">
        <f t="shared" si="11"/>
        <v>1</v>
      </c>
      <c r="AD13" s="7">
        <f t="shared" si="12"/>
        <v>0</v>
      </c>
      <c r="AE13" s="7">
        <f t="shared" si="13"/>
        <v>1</v>
      </c>
      <c r="AF13" s="7">
        <f t="shared" si="14"/>
        <v>0</v>
      </c>
      <c r="AG13" s="7">
        <f t="shared" si="15"/>
        <v>1</v>
      </c>
      <c r="AH13" s="7">
        <f t="shared" si="16"/>
        <v>0</v>
      </c>
      <c r="AI13" s="7">
        <f t="shared" si="17"/>
        <v>0</v>
      </c>
      <c r="AJ13" s="6">
        <f t="shared" si="18"/>
        <v>5</v>
      </c>
      <c r="AK13" t="s">
        <v>1</v>
      </c>
      <c r="AL13" t="s">
        <v>2033</v>
      </c>
    </row>
    <row r="14" spans="1:38">
      <c r="A14" s="13" t="s">
        <v>56</v>
      </c>
      <c r="B14" s="13" t="s">
        <v>844</v>
      </c>
      <c r="C14" s="13" t="s">
        <v>207</v>
      </c>
      <c r="D14" s="12" t="s">
        <v>1756</v>
      </c>
      <c r="E14" s="11">
        <v>9</v>
      </c>
      <c r="F14" s="11">
        <v>5</v>
      </c>
      <c r="G14" s="10">
        <f t="shared" si="0"/>
        <v>-4</v>
      </c>
      <c r="H14" s="8">
        <f t="shared" si="1"/>
        <v>-0.44444444444444442</v>
      </c>
      <c r="I14" s="3">
        <v>3</v>
      </c>
      <c r="J14" s="3">
        <v>3</v>
      </c>
      <c r="K14" s="9">
        <f t="shared" si="2"/>
        <v>1</v>
      </c>
      <c r="L14" s="3">
        <v>1</v>
      </c>
      <c r="M14" s="8">
        <f t="shared" si="3"/>
        <v>0.2</v>
      </c>
      <c r="N14" s="3">
        <v>5</v>
      </c>
      <c r="O14" s="8">
        <f t="shared" si="4"/>
        <v>1</v>
      </c>
      <c r="P14" s="3">
        <v>2</v>
      </c>
      <c r="Q14" s="8">
        <f t="shared" si="5"/>
        <v>0.4</v>
      </c>
      <c r="R14" s="3">
        <v>4</v>
      </c>
      <c r="S14" t="s">
        <v>174</v>
      </c>
      <c r="U14" s="8">
        <f t="shared" si="6"/>
        <v>0</v>
      </c>
      <c r="X14" t="s">
        <v>174</v>
      </c>
      <c r="Y14" s="7">
        <f t="shared" si="7"/>
        <v>0</v>
      </c>
      <c r="Z14" s="7">
        <f t="shared" si="8"/>
        <v>0</v>
      </c>
      <c r="AA14" s="7">
        <f t="shared" si="9"/>
        <v>0</v>
      </c>
      <c r="AB14" s="7">
        <f t="shared" si="10"/>
        <v>1</v>
      </c>
      <c r="AC14" s="7">
        <f t="shared" si="11"/>
        <v>0</v>
      </c>
      <c r="AD14" s="7">
        <f t="shared" si="12"/>
        <v>1</v>
      </c>
      <c r="AE14" s="7">
        <f t="shared" si="13"/>
        <v>1</v>
      </c>
      <c r="AF14" s="7">
        <f t="shared" si="14"/>
        <v>0</v>
      </c>
      <c r="AG14" s="7">
        <f t="shared" si="15"/>
        <v>0</v>
      </c>
      <c r="AH14" s="7">
        <f t="shared" si="16"/>
        <v>1</v>
      </c>
      <c r="AI14" s="7">
        <f t="shared" si="17"/>
        <v>1</v>
      </c>
      <c r="AJ14" s="6">
        <f t="shared" si="18"/>
        <v>5</v>
      </c>
      <c r="AK14" t="s">
        <v>1</v>
      </c>
      <c r="AL14" t="s">
        <v>1755</v>
      </c>
    </row>
    <row r="15" spans="1:38">
      <c r="A15" s="13" t="s">
        <v>16</v>
      </c>
      <c r="B15" s="13" t="s">
        <v>218</v>
      </c>
      <c r="C15" s="13" t="s">
        <v>1261</v>
      </c>
      <c r="D15" s="12" t="s">
        <v>1627</v>
      </c>
      <c r="E15" s="11">
        <v>8</v>
      </c>
      <c r="F15" s="11">
        <v>6</v>
      </c>
      <c r="G15" s="10">
        <f t="shared" si="0"/>
        <v>-2</v>
      </c>
      <c r="H15" s="8">
        <f t="shared" si="1"/>
        <v>-0.25</v>
      </c>
      <c r="I15" s="3">
        <v>0</v>
      </c>
      <c r="J15" s="3">
        <v>0</v>
      </c>
      <c r="K15" s="9">
        <v>0</v>
      </c>
      <c r="L15" s="3">
        <v>3</v>
      </c>
      <c r="M15" s="8">
        <f t="shared" si="3"/>
        <v>0.5</v>
      </c>
      <c r="N15" s="3">
        <v>4</v>
      </c>
      <c r="O15" s="8">
        <f t="shared" si="4"/>
        <v>0.66666666666666663</v>
      </c>
      <c r="P15" s="3">
        <v>4</v>
      </c>
      <c r="Q15" s="8">
        <f t="shared" si="5"/>
        <v>0.66666666666666663</v>
      </c>
      <c r="R15" s="3">
        <v>2</v>
      </c>
      <c r="S15" t="s">
        <v>174</v>
      </c>
      <c r="U15" s="8">
        <f t="shared" si="6"/>
        <v>0</v>
      </c>
      <c r="X15" t="s">
        <v>174</v>
      </c>
      <c r="Y15" s="7">
        <f t="shared" si="7"/>
        <v>0</v>
      </c>
      <c r="Z15" s="7">
        <f t="shared" si="8"/>
        <v>0</v>
      </c>
      <c r="AA15" s="7">
        <f t="shared" si="9"/>
        <v>1</v>
      </c>
      <c r="AB15" s="7">
        <f t="shared" si="10"/>
        <v>1</v>
      </c>
      <c r="AC15" s="7">
        <f t="shared" si="11"/>
        <v>1</v>
      </c>
      <c r="AD15" s="7">
        <f t="shared" si="12"/>
        <v>0</v>
      </c>
      <c r="AE15" s="7">
        <f t="shared" si="13"/>
        <v>1</v>
      </c>
      <c r="AF15" s="7">
        <f t="shared" si="14"/>
        <v>0</v>
      </c>
      <c r="AG15" s="7">
        <f t="shared" si="15"/>
        <v>0</v>
      </c>
      <c r="AH15" s="7">
        <f t="shared" si="16"/>
        <v>1</v>
      </c>
      <c r="AI15" s="7">
        <f t="shared" si="17"/>
        <v>0</v>
      </c>
      <c r="AJ15" s="6">
        <f t="shared" si="18"/>
        <v>5</v>
      </c>
      <c r="AK15" t="s">
        <v>1</v>
      </c>
      <c r="AL15" t="s">
        <v>1626</v>
      </c>
    </row>
    <row r="16" spans="1:38">
      <c r="A16" s="13" t="s">
        <v>16</v>
      </c>
      <c r="B16" s="13" t="s">
        <v>20</v>
      </c>
      <c r="C16" s="13" t="s">
        <v>2047</v>
      </c>
      <c r="D16" s="12" t="s">
        <v>2046</v>
      </c>
      <c r="E16" s="11">
        <v>10</v>
      </c>
      <c r="F16" s="11">
        <v>5</v>
      </c>
      <c r="G16" s="10">
        <f t="shared" si="0"/>
        <v>-5</v>
      </c>
      <c r="H16" s="8">
        <f t="shared" si="1"/>
        <v>-0.5</v>
      </c>
      <c r="I16" s="3">
        <v>0</v>
      </c>
      <c r="J16" s="3">
        <v>0</v>
      </c>
      <c r="K16" s="9">
        <v>0</v>
      </c>
      <c r="L16" s="3">
        <v>1</v>
      </c>
      <c r="M16" s="8">
        <f t="shared" si="3"/>
        <v>0.2</v>
      </c>
      <c r="N16" s="3">
        <v>5</v>
      </c>
      <c r="O16" s="8">
        <f t="shared" si="4"/>
        <v>1</v>
      </c>
      <c r="P16" s="3">
        <v>1</v>
      </c>
      <c r="Q16" s="8">
        <f t="shared" si="5"/>
        <v>0.2</v>
      </c>
      <c r="R16" s="3">
        <v>7</v>
      </c>
      <c r="S16" t="s">
        <v>174</v>
      </c>
      <c r="T16">
        <v>1</v>
      </c>
      <c r="U16" s="8">
        <f t="shared" si="6"/>
        <v>0.2</v>
      </c>
      <c r="W16" t="s">
        <v>174</v>
      </c>
      <c r="Y16" s="7">
        <f t="shared" si="7"/>
        <v>0</v>
      </c>
      <c r="Z16" s="7">
        <f t="shared" si="8"/>
        <v>0</v>
      </c>
      <c r="AA16" s="7">
        <f t="shared" si="9"/>
        <v>0</v>
      </c>
      <c r="AB16" s="7">
        <f t="shared" si="10"/>
        <v>1</v>
      </c>
      <c r="AC16" s="7">
        <f t="shared" si="11"/>
        <v>0</v>
      </c>
      <c r="AD16" s="7">
        <f t="shared" si="12"/>
        <v>1</v>
      </c>
      <c r="AE16" s="7">
        <f t="shared" si="13"/>
        <v>1</v>
      </c>
      <c r="AF16" s="7">
        <f t="shared" si="14"/>
        <v>1</v>
      </c>
      <c r="AG16" s="7">
        <f t="shared" si="15"/>
        <v>1</v>
      </c>
      <c r="AH16" s="7">
        <f t="shared" si="16"/>
        <v>0</v>
      </c>
      <c r="AI16" s="7">
        <f t="shared" si="17"/>
        <v>0</v>
      </c>
      <c r="AJ16" s="6">
        <f t="shared" si="18"/>
        <v>5</v>
      </c>
      <c r="AK16" t="s">
        <v>7</v>
      </c>
      <c r="AL16" t="s">
        <v>2045</v>
      </c>
    </row>
    <row r="17" spans="1:38">
      <c r="A17" s="13" t="s">
        <v>11</v>
      </c>
      <c r="B17" s="13" t="s">
        <v>10</v>
      </c>
      <c r="C17" s="13" t="s">
        <v>1837</v>
      </c>
      <c r="D17" s="12" t="s">
        <v>1836</v>
      </c>
      <c r="E17" s="11">
        <v>10</v>
      </c>
      <c r="F17" s="11">
        <v>8</v>
      </c>
      <c r="G17" s="10">
        <f t="shared" si="0"/>
        <v>-2</v>
      </c>
      <c r="H17" s="8">
        <f t="shared" si="1"/>
        <v>-0.2</v>
      </c>
      <c r="I17" s="3">
        <v>6</v>
      </c>
      <c r="J17" s="3">
        <v>4</v>
      </c>
      <c r="K17" s="9">
        <f t="shared" ref="K17:K28" si="19">J17/I17</f>
        <v>0.66666666666666663</v>
      </c>
      <c r="L17" s="3">
        <v>4</v>
      </c>
      <c r="M17" s="8">
        <f t="shared" si="3"/>
        <v>0.5</v>
      </c>
      <c r="N17" s="3">
        <v>7</v>
      </c>
      <c r="O17" s="8">
        <f t="shared" si="4"/>
        <v>0.875</v>
      </c>
      <c r="P17" s="3">
        <v>5</v>
      </c>
      <c r="Q17" s="8">
        <f t="shared" si="5"/>
        <v>0.625</v>
      </c>
      <c r="R17" s="3">
        <v>1</v>
      </c>
      <c r="T17">
        <v>4</v>
      </c>
      <c r="U17" s="8">
        <f t="shared" si="6"/>
        <v>0.5</v>
      </c>
      <c r="Y17" s="7">
        <f t="shared" si="7"/>
        <v>0</v>
      </c>
      <c r="Z17" s="7">
        <f t="shared" si="8"/>
        <v>0</v>
      </c>
      <c r="AA17" s="7">
        <f t="shared" si="9"/>
        <v>1</v>
      </c>
      <c r="AB17" s="7">
        <f t="shared" si="10"/>
        <v>1</v>
      </c>
      <c r="AC17" s="7">
        <f t="shared" si="11"/>
        <v>1</v>
      </c>
      <c r="AD17" s="7">
        <f t="shared" si="12"/>
        <v>0</v>
      </c>
      <c r="AE17" s="7">
        <f t="shared" si="13"/>
        <v>0</v>
      </c>
      <c r="AF17" s="7">
        <f t="shared" si="14"/>
        <v>1</v>
      </c>
      <c r="AG17" s="7">
        <f t="shared" si="15"/>
        <v>0</v>
      </c>
      <c r="AH17" s="7">
        <f t="shared" si="16"/>
        <v>0</v>
      </c>
      <c r="AI17" s="7">
        <f t="shared" si="17"/>
        <v>1</v>
      </c>
      <c r="AJ17" s="6">
        <f t="shared" si="18"/>
        <v>5</v>
      </c>
      <c r="AK17" t="s">
        <v>1</v>
      </c>
      <c r="AL17" t="s">
        <v>1835</v>
      </c>
    </row>
    <row r="18" spans="1:38">
      <c r="A18" s="13" t="s">
        <v>11</v>
      </c>
      <c r="B18" s="13" t="s">
        <v>10</v>
      </c>
      <c r="C18" s="13" t="s">
        <v>1832</v>
      </c>
      <c r="D18" s="12" t="s">
        <v>1831</v>
      </c>
      <c r="E18" s="11">
        <v>9</v>
      </c>
      <c r="F18" s="11">
        <v>9</v>
      </c>
      <c r="G18" s="10">
        <f t="shared" si="0"/>
        <v>0</v>
      </c>
      <c r="H18" s="8">
        <f t="shared" si="1"/>
        <v>0</v>
      </c>
      <c r="I18" s="3">
        <v>5</v>
      </c>
      <c r="J18" s="3">
        <v>1</v>
      </c>
      <c r="K18" s="9">
        <f t="shared" si="19"/>
        <v>0.2</v>
      </c>
      <c r="L18" s="3">
        <v>3</v>
      </c>
      <c r="M18" s="8">
        <f t="shared" si="3"/>
        <v>0.33333333333333331</v>
      </c>
      <c r="N18" s="3">
        <v>6</v>
      </c>
      <c r="O18" s="8">
        <f t="shared" si="4"/>
        <v>0.66666666666666663</v>
      </c>
      <c r="P18" s="3">
        <v>5</v>
      </c>
      <c r="Q18" s="8">
        <f t="shared" si="5"/>
        <v>0.55555555555555558</v>
      </c>
      <c r="R18" s="3">
        <v>4</v>
      </c>
      <c r="S18" t="s">
        <v>174</v>
      </c>
      <c r="U18" s="8">
        <f t="shared" si="6"/>
        <v>0</v>
      </c>
      <c r="W18" t="s">
        <v>174</v>
      </c>
      <c r="Y18" s="7">
        <f t="shared" si="7"/>
        <v>0</v>
      </c>
      <c r="Z18" s="7">
        <f t="shared" si="8"/>
        <v>0</v>
      </c>
      <c r="AA18" s="7">
        <f t="shared" si="9"/>
        <v>0</v>
      </c>
      <c r="AB18" s="7">
        <f t="shared" si="10"/>
        <v>1</v>
      </c>
      <c r="AC18" s="7">
        <f t="shared" si="11"/>
        <v>1</v>
      </c>
      <c r="AD18" s="7">
        <f t="shared" si="12"/>
        <v>1</v>
      </c>
      <c r="AE18" s="7">
        <f t="shared" si="13"/>
        <v>1</v>
      </c>
      <c r="AF18" s="7">
        <f t="shared" si="14"/>
        <v>0</v>
      </c>
      <c r="AG18" s="7">
        <f t="shared" si="15"/>
        <v>1</v>
      </c>
      <c r="AH18" s="7">
        <f t="shared" si="16"/>
        <v>0</v>
      </c>
      <c r="AI18" s="7">
        <f t="shared" si="17"/>
        <v>0</v>
      </c>
      <c r="AJ18" s="6">
        <f t="shared" si="18"/>
        <v>5</v>
      </c>
      <c r="AK18" t="s">
        <v>1</v>
      </c>
      <c r="AL18" t="s">
        <v>1830</v>
      </c>
    </row>
    <row r="19" spans="1:38">
      <c r="A19" s="13" t="s">
        <v>11</v>
      </c>
      <c r="B19" s="13" t="s">
        <v>10</v>
      </c>
      <c r="C19" s="13" t="s">
        <v>1826</v>
      </c>
      <c r="D19" s="12" t="s">
        <v>1825</v>
      </c>
      <c r="E19" s="11">
        <v>7</v>
      </c>
      <c r="F19" s="11">
        <v>6</v>
      </c>
      <c r="G19" s="10">
        <f t="shared" si="0"/>
        <v>-1</v>
      </c>
      <c r="H19" s="8">
        <f t="shared" si="1"/>
        <v>-0.14285714285714285</v>
      </c>
      <c r="I19" s="3">
        <v>7</v>
      </c>
      <c r="J19" s="3">
        <v>4</v>
      </c>
      <c r="K19" s="9">
        <f t="shared" si="19"/>
        <v>0.5714285714285714</v>
      </c>
      <c r="L19" s="3">
        <v>3</v>
      </c>
      <c r="M19" s="8">
        <f t="shared" si="3"/>
        <v>0.5</v>
      </c>
      <c r="N19" s="3">
        <v>5</v>
      </c>
      <c r="O19" s="8">
        <f t="shared" si="4"/>
        <v>0.83333333333333337</v>
      </c>
      <c r="P19" s="3">
        <v>4</v>
      </c>
      <c r="Q19" s="8">
        <f t="shared" si="5"/>
        <v>0.66666666666666663</v>
      </c>
      <c r="R19" s="3">
        <v>3</v>
      </c>
      <c r="U19" s="8">
        <f t="shared" si="6"/>
        <v>0</v>
      </c>
      <c r="Y19" s="7">
        <f t="shared" si="7"/>
        <v>0</v>
      </c>
      <c r="Z19" s="7">
        <f t="shared" si="8"/>
        <v>0</v>
      </c>
      <c r="AA19" s="7">
        <f t="shared" si="9"/>
        <v>1</v>
      </c>
      <c r="AB19" s="7">
        <f t="shared" si="10"/>
        <v>1</v>
      </c>
      <c r="AC19" s="7">
        <f t="shared" si="11"/>
        <v>1</v>
      </c>
      <c r="AD19" s="7">
        <f t="shared" si="12"/>
        <v>1</v>
      </c>
      <c r="AE19" s="7">
        <f t="shared" si="13"/>
        <v>0</v>
      </c>
      <c r="AF19" s="7">
        <f t="shared" si="14"/>
        <v>0</v>
      </c>
      <c r="AG19" s="7">
        <f t="shared" si="15"/>
        <v>0</v>
      </c>
      <c r="AH19" s="7">
        <f t="shared" si="16"/>
        <v>0</v>
      </c>
      <c r="AI19" s="7">
        <f t="shared" si="17"/>
        <v>1</v>
      </c>
      <c r="AJ19" s="6">
        <f t="shared" si="18"/>
        <v>5</v>
      </c>
      <c r="AK19" t="s">
        <v>1</v>
      </c>
      <c r="AL19" t="s">
        <v>1824</v>
      </c>
    </row>
    <row r="20" spans="1:38">
      <c r="A20" s="13" t="s">
        <v>98</v>
      </c>
      <c r="B20" s="13" t="s">
        <v>166</v>
      </c>
      <c r="C20" s="13" t="s">
        <v>1474</v>
      </c>
      <c r="D20" s="12" t="s">
        <v>1473</v>
      </c>
      <c r="E20" s="11">
        <v>17</v>
      </c>
      <c r="F20" s="11">
        <v>8</v>
      </c>
      <c r="G20" s="10">
        <f t="shared" si="0"/>
        <v>-9</v>
      </c>
      <c r="H20" s="8">
        <f t="shared" si="1"/>
        <v>-0.52941176470588236</v>
      </c>
      <c r="I20" s="3">
        <v>2</v>
      </c>
      <c r="J20" s="3">
        <v>1</v>
      </c>
      <c r="K20" s="9">
        <f t="shared" si="19"/>
        <v>0.5</v>
      </c>
      <c r="L20" s="3">
        <v>2</v>
      </c>
      <c r="M20" s="8">
        <f t="shared" si="3"/>
        <v>0.25</v>
      </c>
      <c r="N20" s="3">
        <v>6</v>
      </c>
      <c r="O20" s="8">
        <f t="shared" si="4"/>
        <v>0.75</v>
      </c>
      <c r="P20" s="3">
        <v>3</v>
      </c>
      <c r="Q20" s="8">
        <f t="shared" si="5"/>
        <v>0.375</v>
      </c>
      <c r="R20" s="3">
        <v>11</v>
      </c>
      <c r="U20" s="8">
        <f t="shared" si="6"/>
        <v>0</v>
      </c>
      <c r="W20" t="s">
        <v>174</v>
      </c>
      <c r="X20" t="s">
        <v>174</v>
      </c>
      <c r="Y20" s="7">
        <f t="shared" si="7"/>
        <v>0</v>
      </c>
      <c r="Z20" s="7">
        <f t="shared" si="8"/>
        <v>0</v>
      </c>
      <c r="AA20" s="7">
        <f t="shared" si="9"/>
        <v>0</v>
      </c>
      <c r="AB20" s="7">
        <f t="shared" si="10"/>
        <v>1</v>
      </c>
      <c r="AC20" s="7">
        <f t="shared" si="11"/>
        <v>0</v>
      </c>
      <c r="AD20" s="7">
        <f t="shared" si="12"/>
        <v>1</v>
      </c>
      <c r="AE20" s="7">
        <f t="shared" si="13"/>
        <v>0</v>
      </c>
      <c r="AF20" s="7">
        <f t="shared" si="14"/>
        <v>0</v>
      </c>
      <c r="AG20" s="7">
        <f t="shared" si="15"/>
        <v>1</v>
      </c>
      <c r="AH20" s="7">
        <f t="shared" si="16"/>
        <v>1</v>
      </c>
      <c r="AI20" s="7">
        <f t="shared" si="17"/>
        <v>1</v>
      </c>
      <c r="AJ20" s="6">
        <f t="shared" si="18"/>
        <v>5</v>
      </c>
      <c r="AK20" t="s">
        <v>1</v>
      </c>
      <c r="AL20" t="s">
        <v>1472</v>
      </c>
    </row>
    <row r="21" spans="1:38">
      <c r="A21" s="13" t="s">
        <v>25</v>
      </c>
      <c r="B21" s="13" t="s">
        <v>713</v>
      </c>
      <c r="C21" s="13" t="s">
        <v>588</v>
      </c>
      <c r="D21" s="12" t="s">
        <v>1951</v>
      </c>
      <c r="E21" s="11">
        <v>12</v>
      </c>
      <c r="F21" s="11">
        <v>9</v>
      </c>
      <c r="G21" s="10">
        <f t="shared" si="0"/>
        <v>-3</v>
      </c>
      <c r="H21" s="8">
        <f t="shared" si="1"/>
        <v>-0.25</v>
      </c>
      <c r="I21" s="3">
        <v>9</v>
      </c>
      <c r="J21" s="3">
        <v>2</v>
      </c>
      <c r="K21" s="9">
        <f t="shared" si="19"/>
        <v>0.22222222222222221</v>
      </c>
      <c r="L21" s="3">
        <v>5</v>
      </c>
      <c r="M21" s="8">
        <f t="shared" si="3"/>
        <v>0.55555555555555558</v>
      </c>
      <c r="N21" s="3">
        <v>6</v>
      </c>
      <c r="O21" s="8">
        <f t="shared" si="4"/>
        <v>0.66666666666666663</v>
      </c>
      <c r="P21" s="3">
        <v>7</v>
      </c>
      <c r="Q21" s="8">
        <f t="shared" si="5"/>
        <v>0.77777777777777779</v>
      </c>
      <c r="R21" s="3">
        <v>3</v>
      </c>
      <c r="S21" t="s">
        <v>174</v>
      </c>
      <c r="U21" s="8">
        <f t="shared" si="6"/>
        <v>0</v>
      </c>
      <c r="Y21" s="7">
        <f t="shared" si="7"/>
        <v>0</v>
      </c>
      <c r="Z21" s="7">
        <f t="shared" si="8"/>
        <v>0</v>
      </c>
      <c r="AA21" s="7">
        <f t="shared" si="9"/>
        <v>1</v>
      </c>
      <c r="AB21" s="7">
        <f t="shared" si="10"/>
        <v>1</v>
      </c>
      <c r="AC21" s="7">
        <f t="shared" si="11"/>
        <v>1</v>
      </c>
      <c r="AD21" s="7">
        <f t="shared" si="12"/>
        <v>1</v>
      </c>
      <c r="AE21" s="7">
        <f t="shared" si="13"/>
        <v>1</v>
      </c>
      <c r="AF21" s="7">
        <f t="shared" si="14"/>
        <v>0</v>
      </c>
      <c r="AG21" s="7">
        <f t="shared" si="15"/>
        <v>0</v>
      </c>
      <c r="AH21" s="7">
        <f t="shared" si="16"/>
        <v>0</v>
      </c>
      <c r="AI21" s="7">
        <f t="shared" si="17"/>
        <v>0</v>
      </c>
      <c r="AJ21" s="6">
        <f t="shared" si="18"/>
        <v>5</v>
      </c>
      <c r="AK21" t="s">
        <v>1</v>
      </c>
      <c r="AL21" t="s">
        <v>1950</v>
      </c>
    </row>
    <row r="22" spans="1:38">
      <c r="A22" s="13" t="s">
        <v>56</v>
      </c>
      <c r="B22" s="13" t="s">
        <v>832</v>
      </c>
      <c r="C22" s="13" t="s">
        <v>1568</v>
      </c>
      <c r="D22" s="12" t="s">
        <v>1725</v>
      </c>
      <c r="E22" s="11">
        <v>7</v>
      </c>
      <c r="F22" s="11">
        <v>7</v>
      </c>
      <c r="G22" s="10">
        <f t="shared" si="0"/>
        <v>0</v>
      </c>
      <c r="H22" s="8">
        <f t="shared" si="1"/>
        <v>0</v>
      </c>
      <c r="I22" s="3">
        <v>5</v>
      </c>
      <c r="J22" s="3">
        <v>3</v>
      </c>
      <c r="K22" s="9">
        <f t="shared" si="19"/>
        <v>0.6</v>
      </c>
      <c r="L22" s="3">
        <v>2</v>
      </c>
      <c r="M22" s="8">
        <f t="shared" si="3"/>
        <v>0.2857142857142857</v>
      </c>
      <c r="N22" s="3">
        <v>4</v>
      </c>
      <c r="O22" s="8">
        <f t="shared" si="4"/>
        <v>0.5714285714285714</v>
      </c>
      <c r="P22" s="3">
        <v>4</v>
      </c>
      <c r="Q22" s="8">
        <f t="shared" si="5"/>
        <v>0.5714285714285714</v>
      </c>
      <c r="R22" s="3">
        <v>3</v>
      </c>
      <c r="S22" t="s">
        <v>174</v>
      </c>
      <c r="U22" s="8">
        <f t="shared" si="6"/>
        <v>0</v>
      </c>
      <c r="X22" t="s">
        <v>174</v>
      </c>
      <c r="Y22" s="7">
        <f t="shared" si="7"/>
        <v>0</v>
      </c>
      <c r="Z22" s="7">
        <f t="shared" si="8"/>
        <v>0</v>
      </c>
      <c r="AA22" s="7">
        <f t="shared" si="9"/>
        <v>0</v>
      </c>
      <c r="AB22" s="7">
        <f t="shared" si="10"/>
        <v>0</v>
      </c>
      <c r="AC22" s="7">
        <f t="shared" si="11"/>
        <v>1</v>
      </c>
      <c r="AD22" s="7">
        <f t="shared" si="12"/>
        <v>1</v>
      </c>
      <c r="AE22" s="7">
        <f t="shared" si="13"/>
        <v>1</v>
      </c>
      <c r="AF22" s="7">
        <f t="shared" si="14"/>
        <v>0</v>
      </c>
      <c r="AG22" s="7">
        <f t="shared" si="15"/>
        <v>0</v>
      </c>
      <c r="AH22" s="7">
        <f t="shared" si="16"/>
        <v>1</v>
      </c>
      <c r="AI22" s="7">
        <f t="shared" si="17"/>
        <v>1</v>
      </c>
      <c r="AJ22" s="6">
        <f t="shared" si="18"/>
        <v>5</v>
      </c>
      <c r="AK22" t="s">
        <v>1</v>
      </c>
      <c r="AL22" t="s">
        <v>1724</v>
      </c>
    </row>
    <row r="23" spans="1:38">
      <c r="A23" s="13" t="s">
        <v>130</v>
      </c>
      <c r="B23" s="13" t="s">
        <v>802</v>
      </c>
      <c r="C23" s="13" t="s">
        <v>647</v>
      </c>
      <c r="D23" s="12" t="s">
        <v>2087</v>
      </c>
      <c r="E23" s="11">
        <v>4</v>
      </c>
      <c r="F23" s="11">
        <v>6</v>
      </c>
      <c r="G23" s="10">
        <f t="shared" si="0"/>
        <v>2</v>
      </c>
      <c r="H23" s="8">
        <f t="shared" si="1"/>
        <v>0.5</v>
      </c>
      <c r="I23" s="3">
        <v>11</v>
      </c>
      <c r="J23" s="3">
        <v>3</v>
      </c>
      <c r="K23" s="9">
        <f t="shared" si="19"/>
        <v>0.27272727272727271</v>
      </c>
      <c r="L23" s="3">
        <v>4</v>
      </c>
      <c r="M23" s="8">
        <f t="shared" si="3"/>
        <v>0.66666666666666663</v>
      </c>
      <c r="N23" s="3">
        <v>6</v>
      </c>
      <c r="O23" s="8">
        <f t="shared" si="4"/>
        <v>1</v>
      </c>
      <c r="P23" s="3">
        <v>6</v>
      </c>
      <c r="Q23" s="8">
        <f t="shared" si="5"/>
        <v>1</v>
      </c>
      <c r="R23" s="3">
        <v>4</v>
      </c>
      <c r="U23" s="8">
        <f t="shared" si="6"/>
        <v>0</v>
      </c>
      <c r="Y23" s="7">
        <f t="shared" si="7"/>
        <v>0</v>
      </c>
      <c r="Z23" s="7">
        <f t="shared" si="8"/>
        <v>1</v>
      </c>
      <c r="AA23" s="7">
        <f t="shared" si="9"/>
        <v>1</v>
      </c>
      <c r="AB23" s="7">
        <f t="shared" si="10"/>
        <v>1</v>
      </c>
      <c r="AC23" s="7">
        <f t="shared" si="11"/>
        <v>1</v>
      </c>
      <c r="AD23" s="7">
        <f t="shared" si="12"/>
        <v>1</v>
      </c>
      <c r="AE23" s="7">
        <f t="shared" si="13"/>
        <v>0</v>
      </c>
      <c r="AF23" s="7">
        <f t="shared" si="14"/>
        <v>0</v>
      </c>
      <c r="AG23" s="7">
        <f t="shared" si="15"/>
        <v>0</v>
      </c>
      <c r="AH23" s="7">
        <f t="shared" si="16"/>
        <v>0</v>
      </c>
      <c r="AI23" s="7">
        <f t="shared" si="17"/>
        <v>0</v>
      </c>
      <c r="AJ23" s="6">
        <f t="shared" si="18"/>
        <v>5</v>
      </c>
      <c r="AK23" t="s">
        <v>1</v>
      </c>
      <c r="AL23" t="s">
        <v>2086</v>
      </c>
    </row>
    <row r="24" spans="1:38">
      <c r="A24" s="13" t="s">
        <v>98</v>
      </c>
      <c r="B24" s="13" t="s">
        <v>467</v>
      </c>
      <c r="C24" s="13" t="s">
        <v>373</v>
      </c>
      <c r="D24" s="12" t="s">
        <v>2003</v>
      </c>
      <c r="E24" s="11">
        <v>7</v>
      </c>
      <c r="F24" s="11">
        <v>8</v>
      </c>
      <c r="G24" s="10">
        <f t="shared" si="0"/>
        <v>1</v>
      </c>
      <c r="H24" s="8">
        <f t="shared" si="1"/>
        <v>0.14285714285714285</v>
      </c>
      <c r="I24" s="3">
        <v>3</v>
      </c>
      <c r="J24" s="3">
        <v>0</v>
      </c>
      <c r="K24" s="9">
        <f t="shared" si="19"/>
        <v>0</v>
      </c>
      <c r="L24" s="3">
        <v>3</v>
      </c>
      <c r="M24" s="8">
        <f t="shared" si="3"/>
        <v>0.375</v>
      </c>
      <c r="N24" s="3">
        <v>8</v>
      </c>
      <c r="O24" s="8">
        <f t="shared" si="4"/>
        <v>1</v>
      </c>
      <c r="P24" s="3">
        <v>4</v>
      </c>
      <c r="Q24" s="8">
        <f t="shared" si="5"/>
        <v>0.5</v>
      </c>
      <c r="R24" s="3">
        <v>4</v>
      </c>
      <c r="U24" s="8">
        <f t="shared" si="6"/>
        <v>0</v>
      </c>
      <c r="X24" t="s">
        <v>174</v>
      </c>
      <c r="Y24" s="7">
        <f t="shared" si="7"/>
        <v>0</v>
      </c>
      <c r="Z24" s="7">
        <f t="shared" si="8"/>
        <v>1</v>
      </c>
      <c r="AA24" s="7">
        <f t="shared" si="9"/>
        <v>0</v>
      </c>
      <c r="AB24" s="7">
        <f t="shared" si="10"/>
        <v>1</v>
      </c>
      <c r="AC24" s="7">
        <f t="shared" si="11"/>
        <v>1</v>
      </c>
      <c r="AD24" s="7">
        <f t="shared" si="12"/>
        <v>1</v>
      </c>
      <c r="AE24" s="7">
        <f t="shared" si="13"/>
        <v>0</v>
      </c>
      <c r="AF24" s="7">
        <f t="shared" si="14"/>
        <v>0</v>
      </c>
      <c r="AG24" s="7">
        <f t="shared" si="15"/>
        <v>0</v>
      </c>
      <c r="AH24" s="7">
        <f t="shared" si="16"/>
        <v>1</v>
      </c>
      <c r="AI24" s="7">
        <f t="shared" si="17"/>
        <v>0</v>
      </c>
      <c r="AJ24" s="6">
        <f t="shared" si="18"/>
        <v>5</v>
      </c>
      <c r="AK24" t="s">
        <v>1</v>
      </c>
      <c r="AL24" t="s">
        <v>2002</v>
      </c>
    </row>
    <row r="25" spans="1:38">
      <c r="A25" s="13" t="s">
        <v>5</v>
      </c>
      <c r="B25" s="13" t="s">
        <v>68</v>
      </c>
      <c r="C25" s="13" t="s">
        <v>1532</v>
      </c>
      <c r="D25" s="12" t="s">
        <v>1531</v>
      </c>
      <c r="E25" s="11">
        <v>2</v>
      </c>
      <c r="F25" s="11">
        <v>3</v>
      </c>
      <c r="G25" s="10">
        <f t="shared" si="0"/>
        <v>1</v>
      </c>
      <c r="H25" s="8">
        <f t="shared" si="1"/>
        <v>0.5</v>
      </c>
      <c r="I25" s="3">
        <v>15</v>
      </c>
      <c r="J25" s="3">
        <v>5</v>
      </c>
      <c r="K25" s="9">
        <f t="shared" si="19"/>
        <v>0.33333333333333331</v>
      </c>
      <c r="L25" s="3">
        <v>2</v>
      </c>
      <c r="M25" s="8">
        <f t="shared" si="3"/>
        <v>0.66666666666666663</v>
      </c>
      <c r="N25" s="3">
        <v>2</v>
      </c>
      <c r="O25" s="8">
        <f t="shared" si="4"/>
        <v>0.66666666666666663</v>
      </c>
      <c r="P25" s="3">
        <v>2</v>
      </c>
      <c r="Q25" s="8">
        <f t="shared" si="5"/>
        <v>0.66666666666666663</v>
      </c>
      <c r="R25" s="3">
        <v>2</v>
      </c>
      <c r="U25" s="8">
        <f t="shared" si="6"/>
        <v>0</v>
      </c>
      <c r="Y25" s="7">
        <f t="shared" si="7"/>
        <v>0</v>
      </c>
      <c r="Z25" s="7">
        <f t="shared" si="8"/>
        <v>1</v>
      </c>
      <c r="AA25" s="7">
        <f t="shared" si="9"/>
        <v>1</v>
      </c>
      <c r="AB25" s="7">
        <f t="shared" si="10"/>
        <v>1</v>
      </c>
      <c r="AC25" s="7">
        <f t="shared" si="11"/>
        <v>1</v>
      </c>
      <c r="AD25" s="7">
        <f t="shared" si="12"/>
        <v>0</v>
      </c>
      <c r="AE25" s="7">
        <f t="shared" si="13"/>
        <v>0</v>
      </c>
      <c r="AF25" s="7">
        <f t="shared" si="14"/>
        <v>0</v>
      </c>
      <c r="AG25" s="7">
        <f t="shared" si="15"/>
        <v>0</v>
      </c>
      <c r="AH25" s="7">
        <f t="shared" si="16"/>
        <v>0</v>
      </c>
      <c r="AI25" s="7">
        <f t="shared" si="17"/>
        <v>0</v>
      </c>
      <c r="AJ25" s="6">
        <f t="shared" si="18"/>
        <v>4</v>
      </c>
      <c r="AK25" t="s">
        <v>1</v>
      </c>
      <c r="AL25" t="s">
        <v>1530</v>
      </c>
    </row>
    <row r="26" spans="1:38">
      <c r="A26" s="13" t="s">
        <v>5</v>
      </c>
      <c r="B26" s="13" t="s">
        <v>68</v>
      </c>
      <c r="C26" s="13" t="s">
        <v>1414</v>
      </c>
      <c r="D26" s="12" t="s">
        <v>1527</v>
      </c>
      <c r="E26" s="11">
        <v>2</v>
      </c>
      <c r="F26" s="11">
        <v>2</v>
      </c>
      <c r="G26" s="10">
        <f t="shared" si="0"/>
        <v>0</v>
      </c>
      <c r="H26" s="8">
        <f t="shared" si="1"/>
        <v>0</v>
      </c>
      <c r="I26" s="3">
        <v>11</v>
      </c>
      <c r="J26" s="3">
        <v>5</v>
      </c>
      <c r="K26" s="9">
        <f t="shared" si="19"/>
        <v>0.45454545454545453</v>
      </c>
      <c r="L26" s="3">
        <v>2</v>
      </c>
      <c r="M26" s="8">
        <f t="shared" si="3"/>
        <v>1</v>
      </c>
      <c r="N26" s="3">
        <v>2</v>
      </c>
      <c r="O26" s="8">
        <f t="shared" si="4"/>
        <v>1</v>
      </c>
      <c r="P26" s="3">
        <v>2</v>
      </c>
      <c r="Q26" s="8">
        <f t="shared" si="5"/>
        <v>1</v>
      </c>
      <c r="R26" s="3">
        <v>2</v>
      </c>
      <c r="U26" s="8">
        <f t="shared" si="6"/>
        <v>0</v>
      </c>
      <c r="Y26" s="7">
        <f t="shared" si="7"/>
        <v>0</v>
      </c>
      <c r="Z26" s="7">
        <f t="shared" si="8"/>
        <v>0</v>
      </c>
      <c r="AA26" s="7">
        <f t="shared" si="9"/>
        <v>1</v>
      </c>
      <c r="AB26" s="7">
        <f t="shared" si="10"/>
        <v>1</v>
      </c>
      <c r="AC26" s="7">
        <f t="shared" si="11"/>
        <v>1</v>
      </c>
      <c r="AD26" s="7">
        <f t="shared" si="12"/>
        <v>0</v>
      </c>
      <c r="AE26" s="7">
        <f t="shared" si="13"/>
        <v>0</v>
      </c>
      <c r="AF26" s="7">
        <f t="shared" si="14"/>
        <v>0</v>
      </c>
      <c r="AG26" s="7">
        <f t="shared" si="15"/>
        <v>0</v>
      </c>
      <c r="AH26" s="7">
        <f t="shared" si="16"/>
        <v>0</v>
      </c>
      <c r="AI26" s="7">
        <f t="shared" si="17"/>
        <v>1</v>
      </c>
      <c r="AJ26" s="6">
        <f t="shared" si="18"/>
        <v>4</v>
      </c>
      <c r="AK26" t="s">
        <v>1</v>
      </c>
      <c r="AL26" t="s">
        <v>1526</v>
      </c>
    </row>
    <row r="27" spans="1:38">
      <c r="A27" s="13" t="s">
        <v>11</v>
      </c>
      <c r="B27" s="13" t="s">
        <v>78</v>
      </c>
      <c r="C27" s="13" t="s">
        <v>953</v>
      </c>
      <c r="D27" s="12" t="s">
        <v>1397</v>
      </c>
      <c r="E27" s="11">
        <v>5</v>
      </c>
      <c r="F27" s="11">
        <v>5</v>
      </c>
      <c r="G27" s="10">
        <f t="shared" si="0"/>
        <v>0</v>
      </c>
      <c r="H27" s="8">
        <f t="shared" si="1"/>
        <v>0</v>
      </c>
      <c r="I27" s="3">
        <v>8</v>
      </c>
      <c r="J27" s="3">
        <v>3</v>
      </c>
      <c r="K27" s="9">
        <f t="shared" si="19"/>
        <v>0.375</v>
      </c>
      <c r="L27" s="3">
        <v>3</v>
      </c>
      <c r="M27" s="8">
        <f t="shared" si="3"/>
        <v>0.6</v>
      </c>
      <c r="N27" s="3">
        <v>5</v>
      </c>
      <c r="O27" s="8">
        <f t="shared" si="4"/>
        <v>1</v>
      </c>
      <c r="P27" s="3">
        <v>3</v>
      </c>
      <c r="Q27" s="8">
        <f t="shared" si="5"/>
        <v>0.6</v>
      </c>
      <c r="R27" s="3">
        <v>3</v>
      </c>
      <c r="U27" s="8">
        <f t="shared" si="6"/>
        <v>0</v>
      </c>
      <c r="Y27" s="7">
        <f t="shared" si="7"/>
        <v>0</v>
      </c>
      <c r="Z27" s="7">
        <f t="shared" si="8"/>
        <v>0</v>
      </c>
      <c r="AA27" s="7">
        <f t="shared" si="9"/>
        <v>1</v>
      </c>
      <c r="AB27" s="7">
        <f t="shared" si="10"/>
        <v>1</v>
      </c>
      <c r="AC27" s="7">
        <f t="shared" si="11"/>
        <v>1</v>
      </c>
      <c r="AD27" s="7">
        <f t="shared" si="12"/>
        <v>1</v>
      </c>
      <c r="AE27" s="7">
        <f t="shared" si="13"/>
        <v>0</v>
      </c>
      <c r="AF27" s="7">
        <f t="shared" si="14"/>
        <v>0</v>
      </c>
      <c r="AG27" s="7">
        <f t="shared" si="15"/>
        <v>0</v>
      </c>
      <c r="AH27" s="7">
        <f t="shared" si="16"/>
        <v>0</v>
      </c>
      <c r="AI27" s="7">
        <f t="shared" si="17"/>
        <v>0</v>
      </c>
      <c r="AJ27" s="6">
        <f t="shared" si="18"/>
        <v>4</v>
      </c>
      <c r="AK27" t="s">
        <v>1</v>
      </c>
      <c r="AL27" t="s">
        <v>1396</v>
      </c>
    </row>
    <row r="28" spans="1:38">
      <c r="A28" s="13" t="s">
        <v>11</v>
      </c>
      <c r="B28" s="13" t="s">
        <v>251</v>
      </c>
      <c r="C28" s="13" t="s">
        <v>456</v>
      </c>
      <c r="D28" s="12" t="s">
        <v>1391</v>
      </c>
      <c r="E28" s="11">
        <v>7</v>
      </c>
      <c r="F28" s="11">
        <v>6</v>
      </c>
      <c r="G28" s="10">
        <f t="shared" si="0"/>
        <v>-1</v>
      </c>
      <c r="H28" s="8">
        <f t="shared" si="1"/>
        <v>-0.14285714285714285</v>
      </c>
      <c r="I28" s="3">
        <v>8</v>
      </c>
      <c r="J28" s="3">
        <v>3</v>
      </c>
      <c r="K28" s="9">
        <f t="shared" si="19"/>
        <v>0.375</v>
      </c>
      <c r="L28" s="3">
        <v>4</v>
      </c>
      <c r="M28" s="8">
        <f t="shared" si="3"/>
        <v>0.66666666666666663</v>
      </c>
      <c r="N28" s="3">
        <v>5</v>
      </c>
      <c r="O28" s="8">
        <f t="shared" si="4"/>
        <v>0.83333333333333337</v>
      </c>
      <c r="P28" s="3">
        <v>3</v>
      </c>
      <c r="Q28" s="8">
        <f t="shared" si="5"/>
        <v>0.5</v>
      </c>
      <c r="R28" s="3">
        <v>3</v>
      </c>
      <c r="U28" s="8">
        <f t="shared" si="6"/>
        <v>0</v>
      </c>
      <c r="Y28" s="7">
        <f t="shared" si="7"/>
        <v>0</v>
      </c>
      <c r="Z28" s="7">
        <f t="shared" si="8"/>
        <v>0</v>
      </c>
      <c r="AA28" s="7">
        <f t="shared" si="9"/>
        <v>1</v>
      </c>
      <c r="AB28" s="7">
        <f t="shared" si="10"/>
        <v>1</v>
      </c>
      <c r="AC28" s="7">
        <f t="shared" si="11"/>
        <v>1</v>
      </c>
      <c r="AD28" s="7">
        <f t="shared" si="12"/>
        <v>1</v>
      </c>
      <c r="AE28" s="7">
        <f t="shared" si="13"/>
        <v>0</v>
      </c>
      <c r="AF28" s="7">
        <f t="shared" si="14"/>
        <v>0</v>
      </c>
      <c r="AG28" s="7">
        <f t="shared" si="15"/>
        <v>0</v>
      </c>
      <c r="AH28" s="7">
        <f t="shared" si="16"/>
        <v>0</v>
      </c>
      <c r="AI28" s="7">
        <f t="shared" si="17"/>
        <v>0</v>
      </c>
      <c r="AJ28" s="6">
        <f t="shared" si="18"/>
        <v>4</v>
      </c>
      <c r="AK28" t="s">
        <v>1</v>
      </c>
      <c r="AL28" t="s">
        <v>1390</v>
      </c>
    </row>
    <row r="29" spans="1:38">
      <c r="A29" s="13" t="s">
        <v>5</v>
      </c>
      <c r="B29" s="13" t="s">
        <v>105</v>
      </c>
      <c r="C29" s="13" t="s">
        <v>1019</v>
      </c>
      <c r="D29" s="12" t="s">
        <v>1815</v>
      </c>
      <c r="E29" s="11">
        <v>2</v>
      </c>
      <c r="F29" s="11">
        <v>2</v>
      </c>
      <c r="G29" s="10">
        <f t="shared" si="0"/>
        <v>0</v>
      </c>
      <c r="H29" s="8">
        <f t="shared" si="1"/>
        <v>0</v>
      </c>
      <c r="I29" s="3">
        <v>0</v>
      </c>
      <c r="J29" s="3">
        <v>0</v>
      </c>
      <c r="K29" s="9">
        <v>0</v>
      </c>
      <c r="L29" s="3">
        <v>2</v>
      </c>
      <c r="M29" s="8">
        <f t="shared" si="3"/>
        <v>1</v>
      </c>
      <c r="N29" s="3">
        <v>2</v>
      </c>
      <c r="O29" s="8">
        <f t="shared" si="4"/>
        <v>1</v>
      </c>
      <c r="P29" s="3">
        <v>2</v>
      </c>
      <c r="Q29" s="8">
        <f t="shared" si="5"/>
        <v>1</v>
      </c>
      <c r="R29" s="3">
        <v>3</v>
      </c>
      <c r="U29" s="8">
        <f t="shared" si="6"/>
        <v>0</v>
      </c>
      <c r="Y29" s="7">
        <f t="shared" si="7"/>
        <v>0</v>
      </c>
      <c r="Z29" s="7">
        <f t="shared" si="8"/>
        <v>0</v>
      </c>
      <c r="AA29" s="7">
        <f t="shared" si="9"/>
        <v>1</v>
      </c>
      <c r="AB29" s="7">
        <f t="shared" si="10"/>
        <v>1</v>
      </c>
      <c r="AC29" s="7">
        <f t="shared" si="11"/>
        <v>1</v>
      </c>
      <c r="AD29" s="7">
        <f t="shared" si="12"/>
        <v>1</v>
      </c>
      <c r="AE29" s="7">
        <f t="shared" si="13"/>
        <v>0</v>
      </c>
      <c r="AF29" s="7">
        <f t="shared" si="14"/>
        <v>0</v>
      </c>
      <c r="AG29" s="7">
        <f t="shared" si="15"/>
        <v>0</v>
      </c>
      <c r="AH29" s="7">
        <f t="shared" si="16"/>
        <v>0</v>
      </c>
      <c r="AI29" s="7">
        <f t="shared" si="17"/>
        <v>0</v>
      </c>
      <c r="AJ29" s="6">
        <f t="shared" si="18"/>
        <v>4</v>
      </c>
      <c r="AK29" t="s">
        <v>1</v>
      </c>
      <c r="AL29" t="s">
        <v>1814</v>
      </c>
    </row>
    <row r="30" spans="1:38">
      <c r="A30" s="13" t="s">
        <v>16</v>
      </c>
      <c r="B30" s="13" t="s">
        <v>60</v>
      </c>
      <c r="C30" s="13" t="s">
        <v>551</v>
      </c>
      <c r="D30" s="12" t="s">
        <v>1435</v>
      </c>
      <c r="E30" s="11">
        <v>13</v>
      </c>
      <c r="F30" s="11">
        <v>9</v>
      </c>
      <c r="G30" s="10">
        <f t="shared" si="0"/>
        <v>-4</v>
      </c>
      <c r="H30" s="8">
        <f t="shared" si="1"/>
        <v>-0.30769230769230771</v>
      </c>
      <c r="I30" s="3">
        <v>14</v>
      </c>
      <c r="J30" s="3">
        <v>4</v>
      </c>
      <c r="K30" s="9">
        <f>J30/I30</f>
        <v>0.2857142857142857</v>
      </c>
      <c r="L30" s="3">
        <v>3</v>
      </c>
      <c r="M30" s="8">
        <f t="shared" si="3"/>
        <v>0.33333333333333331</v>
      </c>
      <c r="N30" s="3">
        <v>7</v>
      </c>
      <c r="O30" s="8">
        <f t="shared" si="4"/>
        <v>0.77777777777777779</v>
      </c>
      <c r="P30" s="3">
        <v>5</v>
      </c>
      <c r="Q30" s="8">
        <f t="shared" si="5"/>
        <v>0.55555555555555558</v>
      </c>
      <c r="R30" s="3">
        <v>4</v>
      </c>
      <c r="T30">
        <v>4</v>
      </c>
      <c r="U30" s="8">
        <f t="shared" si="6"/>
        <v>0.44444444444444442</v>
      </c>
      <c r="Y30" s="7">
        <f t="shared" si="7"/>
        <v>0</v>
      </c>
      <c r="Z30" s="7">
        <f t="shared" si="8"/>
        <v>0</v>
      </c>
      <c r="AA30" s="7">
        <f t="shared" si="9"/>
        <v>0</v>
      </c>
      <c r="AB30" s="7">
        <f t="shared" si="10"/>
        <v>1</v>
      </c>
      <c r="AC30" s="7">
        <f t="shared" si="11"/>
        <v>1</v>
      </c>
      <c r="AD30" s="7">
        <f t="shared" si="12"/>
        <v>1</v>
      </c>
      <c r="AE30" s="7">
        <f t="shared" si="13"/>
        <v>0</v>
      </c>
      <c r="AF30" s="7">
        <f t="shared" si="14"/>
        <v>1</v>
      </c>
      <c r="AG30" s="7">
        <f t="shared" si="15"/>
        <v>0</v>
      </c>
      <c r="AH30" s="7">
        <f t="shared" si="16"/>
        <v>0</v>
      </c>
      <c r="AI30" s="7">
        <f t="shared" si="17"/>
        <v>0</v>
      </c>
      <c r="AJ30" s="6">
        <f t="shared" si="18"/>
        <v>4</v>
      </c>
      <c r="AK30" t="s">
        <v>1</v>
      </c>
      <c r="AL30" t="s">
        <v>1434</v>
      </c>
    </row>
    <row r="31" spans="1:38">
      <c r="A31" s="13" t="s">
        <v>16</v>
      </c>
      <c r="B31" s="13" t="s">
        <v>244</v>
      </c>
      <c r="C31" s="13" t="s">
        <v>900</v>
      </c>
      <c r="D31" s="12" t="s">
        <v>1424</v>
      </c>
      <c r="E31" s="11">
        <v>5</v>
      </c>
      <c r="F31" s="11">
        <v>3</v>
      </c>
      <c r="G31" s="10">
        <f t="shared" si="0"/>
        <v>-2</v>
      </c>
      <c r="H31" s="8">
        <f t="shared" si="1"/>
        <v>-0.4</v>
      </c>
      <c r="I31" s="3">
        <v>2</v>
      </c>
      <c r="J31" s="3">
        <v>3</v>
      </c>
      <c r="K31" s="9">
        <f>J31/I31</f>
        <v>1.5</v>
      </c>
      <c r="L31" s="3">
        <v>1</v>
      </c>
      <c r="M31" s="8">
        <f t="shared" si="3"/>
        <v>0.33333333333333331</v>
      </c>
      <c r="N31" s="3">
        <v>2</v>
      </c>
      <c r="O31" s="8">
        <f t="shared" si="4"/>
        <v>0.66666666666666663</v>
      </c>
      <c r="P31" s="3">
        <v>2</v>
      </c>
      <c r="Q31" s="8">
        <f t="shared" si="5"/>
        <v>0.66666666666666663</v>
      </c>
      <c r="R31" s="3">
        <v>3</v>
      </c>
      <c r="U31" s="8">
        <f t="shared" si="6"/>
        <v>0</v>
      </c>
      <c r="Y31" s="7">
        <f t="shared" si="7"/>
        <v>0</v>
      </c>
      <c r="Z31" s="7">
        <f t="shared" si="8"/>
        <v>0</v>
      </c>
      <c r="AA31" s="7">
        <f t="shared" si="9"/>
        <v>0</v>
      </c>
      <c r="AB31" s="7">
        <f t="shared" si="10"/>
        <v>1</v>
      </c>
      <c r="AC31" s="7">
        <f t="shared" si="11"/>
        <v>1</v>
      </c>
      <c r="AD31" s="7">
        <f t="shared" si="12"/>
        <v>1</v>
      </c>
      <c r="AE31" s="7">
        <f t="shared" si="13"/>
        <v>0</v>
      </c>
      <c r="AF31" s="7">
        <f t="shared" si="14"/>
        <v>0</v>
      </c>
      <c r="AG31" s="7">
        <f t="shared" si="15"/>
        <v>0</v>
      </c>
      <c r="AH31" s="7">
        <f t="shared" si="16"/>
        <v>0</v>
      </c>
      <c r="AI31" s="7">
        <f t="shared" si="17"/>
        <v>1</v>
      </c>
      <c r="AJ31" s="6">
        <f t="shared" si="18"/>
        <v>4</v>
      </c>
      <c r="AK31" t="s">
        <v>1</v>
      </c>
      <c r="AL31" t="s">
        <v>1423</v>
      </c>
    </row>
    <row r="32" spans="1:38">
      <c r="A32" s="13" t="s">
        <v>126</v>
      </c>
      <c r="B32" s="13" t="s">
        <v>799</v>
      </c>
      <c r="C32" s="13" t="s">
        <v>282</v>
      </c>
      <c r="D32" s="12" t="s">
        <v>1689</v>
      </c>
      <c r="E32" s="11">
        <v>8</v>
      </c>
      <c r="F32" s="11">
        <v>2</v>
      </c>
      <c r="G32" s="10">
        <f t="shared" si="0"/>
        <v>-6</v>
      </c>
      <c r="H32" s="8">
        <f t="shared" si="1"/>
        <v>-0.75</v>
      </c>
      <c r="I32" s="3">
        <v>8</v>
      </c>
      <c r="J32" s="3">
        <v>4</v>
      </c>
      <c r="K32" s="9">
        <f>J32/I32</f>
        <v>0.5</v>
      </c>
      <c r="L32" s="3">
        <v>1</v>
      </c>
      <c r="M32" s="8">
        <f t="shared" si="3"/>
        <v>0.5</v>
      </c>
      <c r="N32" s="3">
        <v>1</v>
      </c>
      <c r="O32" s="8">
        <f t="shared" si="4"/>
        <v>0.5</v>
      </c>
      <c r="P32" s="3">
        <v>1</v>
      </c>
      <c r="Q32" s="8">
        <f t="shared" si="5"/>
        <v>0.5</v>
      </c>
      <c r="R32" s="3">
        <v>3</v>
      </c>
      <c r="U32" s="8">
        <f t="shared" si="6"/>
        <v>0</v>
      </c>
      <c r="Y32" s="7">
        <f t="shared" si="7"/>
        <v>0</v>
      </c>
      <c r="Z32" s="7">
        <f t="shared" si="8"/>
        <v>0</v>
      </c>
      <c r="AA32" s="7">
        <f t="shared" si="9"/>
        <v>1</v>
      </c>
      <c r="AB32" s="7">
        <f t="shared" si="10"/>
        <v>0</v>
      </c>
      <c r="AC32" s="7">
        <f t="shared" si="11"/>
        <v>1</v>
      </c>
      <c r="AD32" s="7">
        <f t="shared" si="12"/>
        <v>1</v>
      </c>
      <c r="AE32" s="7">
        <f t="shared" si="13"/>
        <v>0</v>
      </c>
      <c r="AF32" s="7">
        <f t="shared" si="14"/>
        <v>0</v>
      </c>
      <c r="AG32" s="7">
        <f t="shared" si="15"/>
        <v>0</v>
      </c>
      <c r="AH32" s="7">
        <f t="shared" si="16"/>
        <v>0</v>
      </c>
      <c r="AI32" s="7">
        <f t="shared" si="17"/>
        <v>1</v>
      </c>
      <c r="AJ32" s="6">
        <f t="shared" si="18"/>
        <v>4</v>
      </c>
      <c r="AK32" t="s">
        <v>1</v>
      </c>
      <c r="AL32" t="s">
        <v>1688</v>
      </c>
    </row>
    <row r="33" spans="1:38">
      <c r="A33" s="13" t="s">
        <v>56</v>
      </c>
      <c r="B33" s="13" t="s">
        <v>55</v>
      </c>
      <c r="C33" s="13" t="s">
        <v>143</v>
      </c>
      <c r="D33" s="12" t="s">
        <v>1782</v>
      </c>
      <c r="E33" s="11">
        <v>5</v>
      </c>
      <c r="F33" s="11">
        <v>5</v>
      </c>
      <c r="G33" s="10">
        <f t="shared" si="0"/>
        <v>0</v>
      </c>
      <c r="H33" s="8">
        <f t="shared" si="1"/>
        <v>0</v>
      </c>
      <c r="I33" s="3">
        <v>4</v>
      </c>
      <c r="J33" s="3">
        <v>2</v>
      </c>
      <c r="K33" s="9">
        <f>J33/I33</f>
        <v>0.5</v>
      </c>
      <c r="L33" s="3">
        <v>3</v>
      </c>
      <c r="M33" s="8">
        <f t="shared" si="3"/>
        <v>0.6</v>
      </c>
      <c r="N33" s="3">
        <v>4</v>
      </c>
      <c r="O33" s="8">
        <f t="shared" si="4"/>
        <v>0.8</v>
      </c>
      <c r="P33" s="3">
        <v>4</v>
      </c>
      <c r="Q33" s="8">
        <f t="shared" si="5"/>
        <v>0.8</v>
      </c>
      <c r="R33" s="3">
        <v>1</v>
      </c>
      <c r="U33" s="8">
        <f t="shared" si="6"/>
        <v>0</v>
      </c>
      <c r="Y33" s="7">
        <f t="shared" si="7"/>
        <v>0</v>
      </c>
      <c r="Z33" s="7">
        <f t="shared" si="8"/>
        <v>0</v>
      </c>
      <c r="AA33" s="7">
        <f t="shared" si="9"/>
        <v>1</v>
      </c>
      <c r="AB33" s="7">
        <f t="shared" si="10"/>
        <v>1</v>
      </c>
      <c r="AC33" s="7">
        <f t="shared" si="11"/>
        <v>1</v>
      </c>
      <c r="AD33" s="7">
        <f t="shared" si="12"/>
        <v>0</v>
      </c>
      <c r="AE33" s="7">
        <f t="shared" si="13"/>
        <v>0</v>
      </c>
      <c r="AF33" s="7">
        <f t="shared" si="14"/>
        <v>0</v>
      </c>
      <c r="AG33" s="7">
        <f t="shared" si="15"/>
        <v>0</v>
      </c>
      <c r="AH33" s="7">
        <f t="shared" si="16"/>
        <v>0</v>
      </c>
      <c r="AI33" s="7">
        <f t="shared" si="17"/>
        <v>1</v>
      </c>
      <c r="AJ33" s="6">
        <f t="shared" si="18"/>
        <v>4</v>
      </c>
      <c r="AK33" t="s">
        <v>7</v>
      </c>
      <c r="AL33" t="s">
        <v>1781</v>
      </c>
    </row>
    <row r="34" spans="1:38">
      <c r="A34" s="13" t="s">
        <v>56</v>
      </c>
      <c r="B34" s="13" t="s">
        <v>55</v>
      </c>
      <c r="C34" s="13" t="s">
        <v>1778</v>
      </c>
      <c r="D34" s="12" t="s">
        <v>1777</v>
      </c>
      <c r="E34" s="11">
        <v>9</v>
      </c>
      <c r="F34" s="11">
        <v>9</v>
      </c>
      <c r="G34" s="10">
        <f t="shared" si="0"/>
        <v>0</v>
      </c>
      <c r="H34" s="8">
        <f t="shared" si="1"/>
        <v>0</v>
      </c>
      <c r="I34" s="3">
        <v>7</v>
      </c>
      <c r="J34" s="3">
        <v>4</v>
      </c>
      <c r="K34" s="9">
        <f>J34/I34</f>
        <v>0.5714285714285714</v>
      </c>
      <c r="L34" s="3">
        <v>5</v>
      </c>
      <c r="M34" s="8">
        <f t="shared" si="3"/>
        <v>0.55555555555555558</v>
      </c>
      <c r="N34" s="3">
        <v>5</v>
      </c>
      <c r="O34" s="8">
        <f t="shared" si="4"/>
        <v>0.55555555555555558</v>
      </c>
      <c r="P34" s="3">
        <v>2</v>
      </c>
      <c r="Q34" s="8">
        <f t="shared" si="5"/>
        <v>0.22222222222222221</v>
      </c>
      <c r="R34" s="3">
        <v>1</v>
      </c>
      <c r="S34" t="s">
        <v>174</v>
      </c>
      <c r="T34">
        <v>6</v>
      </c>
      <c r="U34" s="8">
        <f t="shared" si="6"/>
        <v>0.66666666666666663</v>
      </c>
      <c r="Y34" s="7">
        <f t="shared" si="7"/>
        <v>0</v>
      </c>
      <c r="Z34" s="7">
        <f t="shared" si="8"/>
        <v>0</v>
      </c>
      <c r="AA34" s="7">
        <f t="shared" si="9"/>
        <v>1</v>
      </c>
      <c r="AB34" s="7">
        <f t="shared" si="10"/>
        <v>0</v>
      </c>
      <c r="AC34" s="7">
        <f t="shared" si="11"/>
        <v>0</v>
      </c>
      <c r="AD34" s="7">
        <f t="shared" si="12"/>
        <v>0</v>
      </c>
      <c r="AE34" s="7">
        <f t="shared" si="13"/>
        <v>1</v>
      </c>
      <c r="AF34" s="7">
        <f t="shared" si="14"/>
        <v>1</v>
      </c>
      <c r="AG34" s="7">
        <f t="shared" si="15"/>
        <v>0</v>
      </c>
      <c r="AH34" s="7">
        <f t="shared" si="16"/>
        <v>0</v>
      </c>
      <c r="AI34" s="7">
        <f t="shared" si="17"/>
        <v>1</v>
      </c>
      <c r="AJ34" s="6">
        <f t="shared" si="18"/>
        <v>4</v>
      </c>
      <c r="AK34" t="s">
        <v>7</v>
      </c>
      <c r="AL34" t="s">
        <v>1776</v>
      </c>
    </row>
    <row r="35" spans="1:38">
      <c r="A35" s="13" t="s">
        <v>126</v>
      </c>
      <c r="B35" s="13" t="s">
        <v>392</v>
      </c>
      <c r="C35" s="13" t="s">
        <v>353</v>
      </c>
      <c r="D35" s="12" t="s">
        <v>1805</v>
      </c>
      <c r="E35" s="11">
        <v>11</v>
      </c>
      <c r="F35" s="11">
        <v>8</v>
      </c>
      <c r="G35" s="10">
        <f t="shared" si="0"/>
        <v>-3</v>
      </c>
      <c r="H35" s="8">
        <f t="shared" si="1"/>
        <v>-0.27272727272727271</v>
      </c>
      <c r="I35" s="3">
        <v>0</v>
      </c>
      <c r="J35" s="3">
        <v>0</v>
      </c>
      <c r="K35" s="9">
        <v>0</v>
      </c>
      <c r="L35" s="3">
        <v>4</v>
      </c>
      <c r="M35" s="8">
        <f t="shared" si="3"/>
        <v>0.5</v>
      </c>
      <c r="N35" s="3">
        <v>6</v>
      </c>
      <c r="O35" s="8">
        <f t="shared" si="4"/>
        <v>0.75</v>
      </c>
      <c r="P35" s="3">
        <v>4</v>
      </c>
      <c r="Q35" s="8">
        <f t="shared" si="5"/>
        <v>0.5</v>
      </c>
      <c r="R35" s="3">
        <v>5</v>
      </c>
      <c r="U35" s="8">
        <f t="shared" si="6"/>
        <v>0</v>
      </c>
      <c r="Y35" s="7">
        <f t="shared" si="7"/>
        <v>0</v>
      </c>
      <c r="Z35" s="7">
        <f t="shared" si="8"/>
        <v>0</v>
      </c>
      <c r="AA35" s="7">
        <f t="shared" si="9"/>
        <v>1</v>
      </c>
      <c r="AB35" s="7">
        <f t="shared" si="10"/>
        <v>1</v>
      </c>
      <c r="AC35" s="7">
        <f t="shared" si="11"/>
        <v>1</v>
      </c>
      <c r="AD35" s="7">
        <f t="shared" si="12"/>
        <v>1</v>
      </c>
      <c r="AE35" s="7">
        <f t="shared" si="13"/>
        <v>0</v>
      </c>
      <c r="AF35" s="7">
        <f t="shared" si="14"/>
        <v>0</v>
      </c>
      <c r="AG35" s="7">
        <f t="shared" si="15"/>
        <v>0</v>
      </c>
      <c r="AH35" s="7">
        <f t="shared" si="16"/>
        <v>0</v>
      </c>
      <c r="AI35" s="7">
        <f t="shared" si="17"/>
        <v>0</v>
      </c>
      <c r="AJ35" s="6">
        <f t="shared" si="18"/>
        <v>4</v>
      </c>
      <c r="AK35" t="s">
        <v>1</v>
      </c>
      <c r="AL35" t="s">
        <v>1804</v>
      </c>
    </row>
    <row r="36" spans="1:38">
      <c r="A36" s="13" t="s">
        <v>126</v>
      </c>
      <c r="B36" s="13" t="s">
        <v>392</v>
      </c>
      <c r="C36" s="13" t="s">
        <v>223</v>
      </c>
      <c r="D36" s="12" t="s">
        <v>1683</v>
      </c>
      <c r="E36" s="11">
        <v>14</v>
      </c>
      <c r="F36" s="11">
        <v>9</v>
      </c>
      <c r="G36" s="10">
        <f t="shared" si="0"/>
        <v>-5</v>
      </c>
      <c r="H36" s="8">
        <f t="shared" si="1"/>
        <v>-0.35714285714285715</v>
      </c>
      <c r="I36" s="3">
        <v>11</v>
      </c>
      <c r="J36" s="3">
        <v>1</v>
      </c>
      <c r="K36" s="9">
        <f>J36/I36</f>
        <v>9.0909090909090912E-2</v>
      </c>
      <c r="L36" s="3">
        <v>5</v>
      </c>
      <c r="M36" s="8">
        <f t="shared" si="3"/>
        <v>0.55555555555555558</v>
      </c>
      <c r="N36" s="3">
        <v>8</v>
      </c>
      <c r="O36" s="8">
        <f t="shared" si="4"/>
        <v>0.88888888888888884</v>
      </c>
      <c r="P36" s="3">
        <v>5</v>
      </c>
      <c r="Q36" s="8">
        <f t="shared" si="5"/>
        <v>0.55555555555555558</v>
      </c>
      <c r="R36" s="3">
        <v>3</v>
      </c>
      <c r="U36" s="8">
        <f t="shared" si="6"/>
        <v>0</v>
      </c>
      <c r="Y36" s="7">
        <f t="shared" si="7"/>
        <v>0</v>
      </c>
      <c r="Z36" s="7">
        <f t="shared" si="8"/>
        <v>0</v>
      </c>
      <c r="AA36" s="7">
        <f t="shared" si="9"/>
        <v>1</v>
      </c>
      <c r="AB36" s="7">
        <f t="shared" si="10"/>
        <v>1</v>
      </c>
      <c r="AC36" s="7">
        <f t="shared" si="11"/>
        <v>1</v>
      </c>
      <c r="AD36" s="7">
        <f t="shared" si="12"/>
        <v>1</v>
      </c>
      <c r="AE36" s="7">
        <f t="shared" si="13"/>
        <v>0</v>
      </c>
      <c r="AF36" s="7">
        <f t="shared" si="14"/>
        <v>0</v>
      </c>
      <c r="AG36" s="7">
        <f t="shared" si="15"/>
        <v>0</v>
      </c>
      <c r="AH36" s="7">
        <f t="shared" si="16"/>
        <v>0</v>
      </c>
      <c r="AI36" s="7">
        <f t="shared" si="17"/>
        <v>0</v>
      </c>
      <c r="AJ36" s="6">
        <f t="shared" si="18"/>
        <v>4</v>
      </c>
      <c r="AK36" t="s">
        <v>1</v>
      </c>
      <c r="AL36" t="s">
        <v>1682</v>
      </c>
    </row>
    <row r="37" spans="1:38">
      <c r="A37" s="13" t="s">
        <v>56</v>
      </c>
      <c r="B37" s="13" t="s">
        <v>231</v>
      </c>
      <c r="C37" s="13" t="s">
        <v>1321</v>
      </c>
      <c r="D37" s="12" t="s">
        <v>1765</v>
      </c>
      <c r="E37" s="11">
        <v>6</v>
      </c>
      <c r="F37" s="11">
        <v>3</v>
      </c>
      <c r="G37" s="10">
        <f t="shared" si="0"/>
        <v>-3</v>
      </c>
      <c r="H37" s="8">
        <f t="shared" si="1"/>
        <v>-0.5</v>
      </c>
      <c r="I37" s="3">
        <v>3</v>
      </c>
      <c r="J37" s="3">
        <v>2</v>
      </c>
      <c r="K37" s="9">
        <f>J37/I37</f>
        <v>0.66666666666666663</v>
      </c>
      <c r="L37" s="3">
        <v>2</v>
      </c>
      <c r="M37" s="8">
        <f t="shared" si="3"/>
        <v>0.66666666666666663</v>
      </c>
      <c r="N37" s="3">
        <v>2</v>
      </c>
      <c r="O37" s="8">
        <f t="shared" si="4"/>
        <v>0.66666666666666663</v>
      </c>
      <c r="P37" s="3">
        <v>2</v>
      </c>
      <c r="Q37" s="8">
        <f t="shared" si="5"/>
        <v>0.66666666666666663</v>
      </c>
      <c r="R37" s="3">
        <v>2</v>
      </c>
      <c r="U37" s="8">
        <f t="shared" si="6"/>
        <v>0</v>
      </c>
      <c r="Y37" s="7">
        <f t="shared" si="7"/>
        <v>0</v>
      </c>
      <c r="Z37" s="7">
        <f t="shared" si="8"/>
        <v>0</v>
      </c>
      <c r="AA37" s="7">
        <f t="shared" si="9"/>
        <v>1</v>
      </c>
      <c r="AB37" s="7">
        <f t="shared" si="10"/>
        <v>1</v>
      </c>
      <c r="AC37" s="7">
        <f t="shared" si="11"/>
        <v>1</v>
      </c>
      <c r="AD37" s="7">
        <f t="shared" si="12"/>
        <v>0</v>
      </c>
      <c r="AE37" s="7">
        <f t="shared" si="13"/>
        <v>0</v>
      </c>
      <c r="AF37" s="7">
        <f t="shared" si="14"/>
        <v>0</v>
      </c>
      <c r="AG37" s="7">
        <f t="shared" si="15"/>
        <v>0</v>
      </c>
      <c r="AH37" s="7">
        <f t="shared" si="16"/>
        <v>0</v>
      </c>
      <c r="AI37" s="7">
        <f t="shared" si="17"/>
        <v>1</v>
      </c>
      <c r="AJ37" s="6">
        <f t="shared" si="18"/>
        <v>4</v>
      </c>
      <c r="AK37" t="s">
        <v>37</v>
      </c>
      <c r="AL37" t="s">
        <v>1764</v>
      </c>
    </row>
    <row r="38" spans="1:38">
      <c r="A38" s="13" t="s">
        <v>56</v>
      </c>
      <c r="B38" s="13" t="s">
        <v>844</v>
      </c>
      <c r="C38" s="13" t="s">
        <v>757</v>
      </c>
      <c r="D38" s="12" t="s">
        <v>1761</v>
      </c>
      <c r="E38" s="11">
        <v>8</v>
      </c>
      <c r="F38" s="11">
        <v>3</v>
      </c>
      <c r="G38" s="10">
        <f t="shared" si="0"/>
        <v>-5</v>
      </c>
      <c r="H38" s="8">
        <f t="shared" si="1"/>
        <v>-0.625</v>
      </c>
      <c r="I38" s="3">
        <v>5</v>
      </c>
      <c r="J38" s="3">
        <v>2</v>
      </c>
      <c r="K38" s="9">
        <f>J38/I38</f>
        <v>0.4</v>
      </c>
      <c r="L38" s="3">
        <v>2</v>
      </c>
      <c r="M38" s="8">
        <f t="shared" si="3"/>
        <v>0.66666666666666663</v>
      </c>
      <c r="N38" s="3">
        <v>3</v>
      </c>
      <c r="O38" s="8">
        <f t="shared" si="4"/>
        <v>1</v>
      </c>
      <c r="P38" s="3">
        <v>2</v>
      </c>
      <c r="Q38" s="8">
        <f t="shared" si="5"/>
        <v>0.66666666666666663</v>
      </c>
      <c r="R38" s="3">
        <v>2</v>
      </c>
      <c r="U38" s="8">
        <f t="shared" si="6"/>
        <v>0</v>
      </c>
      <c r="Y38" s="7">
        <f t="shared" si="7"/>
        <v>0</v>
      </c>
      <c r="Z38" s="7">
        <f t="shared" si="8"/>
        <v>0</v>
      </c>
      <c r="AA38" s="7">
        <f t="shared" si="9"/>
        <v>1</v>
      </c>
      <c r="AB38" s="7">
        <f t="shared" si="10"/>
        <v>1</v>
      </c>
      <c r="AC38" s="7">
        <f t="shared" si="11"/>
        <v>1</v>
      </c>
      <c r="AD38" s="7">
        <f t="shared" si="12"/>
        <v>0</v>
      </c>
      <c r="AE38" s="7">
        <f t="shared" si="13"/>
        <v>0</v>
      </c>
      <c r="AF38" s="7">
        <f t="shared" si="14"/>
        <v>0</v>
      </c>
      <c r="AG38" s="7">
        <f t="shared" si="15"/>
        <v>0</v>
      </c>
      <c r="AH38" s="7">
        <f t="shared" si="16"/>
        <v>0</v>
      </c>
      <c r="AI38" s="7">
        <f t="shared" si="17"/>
        <v>1</v>
      </c>
      <c r="AJ38" s="6">
        <f t="shared" si="18"/>
        <v>4</v>
      </c>
      <c r="AK38" t="s">
        <v>1</v>
      </c>
      <c r="AL38" t="s">
        <v>1760</v>
      </c>
    </row>
    <row r="39" spans="1:38">
      <c r="A39" s="13" t="s">
        <v>56</v>
      </c>
      <c r="B39" s="13" t="s">
        <v>844</v>
      </c>
      <c r="C39" s="13" t="s">
        <v>179</v>
      </c>
      <c r="D39" s="12" t="s">
        <v>1613</v>
      </c>
      <c r="E39" s="11">
        <v>6</v>
      </c>
      <c r="F39" s="11">
        <v>4</v>
      </c>
      <c r="G39" s="10">
        <f t="shared" si="0"/>
        <v>-2</v>
      </c>
      <c r="H39" s="8">
        <f t="shared" si="1"/>
        <v>-0.33333333333333331</v>
      </c>
      <c r="I39" s="3">
        <v>1</v>
      </c>
      <c r="J39" s="3">
        <v>0</v>
      </c>
      <c r="K39" s="9">
        <f>J39/I39</f>
        <v>0</v>
      </c>
      <c r="L39" s="3">
        <v>2</v>
      </c>
      <c r="M39" s="8">
        <f t="shared" si="3"/>
        <v>0.5</v>
      </c>
      <c r="N39" s="3">
        <v>3</v>
      </c>
      <c r="O39" s="8">
        <f t="shared" si="4"/>
        <v>0.75</v>
      </c>
      <c r="P39" s="3">
        <v>3</v>
      </c>
      <c r="Q39" s="8">
        <f t="shared" si="5"/>
        <v>0.75</v>
      </c>
      <c r="R39" s="3">
        <v>1</v>
      </c>
      <c r="S39" t="s">
        <v>174</v>
      </c>
      <c r="U39" s="8">
        <f t="shared" si="6"/>
        <v>0</v>
      </c>
      <c r="Y39" s="7">
        <f t="shared" si="7"/>
        <v>0</v>
      </c>
      <c r="Z39" s="7">
        <f t="shared" si="8"/>
        <v>0</v>
      </c>
      <c r="AA39" s="7">
        <f t="shared" si="9"/>
        <v>1</v>
      </c>
      <c r="AB39" s="7">
        <f t="shared" si="10"/>
        <v>1</v>
      </c>
      <c r="AC39" s="7">
        <f t="shared" si="11"/>
        <v>1</v>
      </c>
      <c r="AD39" s="7">
        <f t="shared" si="12"/>
        <v>0</v>
      </c>
      <c r="AE39" s="7">
        <f t="shared" si="13"/>
        <v>1</v>
      </c>
      <c r="AF39" s="7">
        <f t="shared" si="14"/>
        <v>0</v>
      </c>
      <c r="AG39" s="7">
        <f t="shared" si="15"/>
        <v>0</v>
      </c>
      <c r="AH39" s="7">
        <f t="shared" si="16"/>
        <v>0</v>
      </c>
      <c r="AI39" s="7">
        <f t="shared" si="17"/>
        <v>0</v>
      </c>
      <c r="AJ39" s="6">
        <f t="shared" si="18"/>
        <v>4</v>
      </c>
      <c r="AK39" t="s">
        <v>37</v>
      </c>
      <c r="AL39" t="s">
        <v>1612</v>
      </c>
    </row>
    <row r="40" spans="1:38">
      <c r="A40" s="13" t="s">
        <v>126</v>
      </c>
      <c r="B40" s="13" t="s">
        <v>125</v>
      </c>
      <c r="C40" s="13" t="s">
        <v>998</v>
      </c>
      <c r="D40" s="12" t="s">
        <v>1609</v>
      </c>
      <c r="E40" s="11">
        <v>7</v>
      </c>
      <c r="F40" s="11">
        <v>3</v>
      </c>
      <c r="G40" s="10">
        <f t="shared" si="0"/>
        <v>-4</v>
      </c>
      <c r="H40" s="8">
        <f t="shared" si="1"/>
        <v>-0.5714285714285714</v>
      </c>
      <c r="I40" s="3">
        <v>4</v>
      </c>
      <c r="J40" s="3">
        <v>0</v>
      </c>
      <c r="K40" s="9">
        <f>J40/I40</f>
        <v>0</v>
      </c>
      <c r="L40" s="3">
        <v>2</v>
      </c>
      <c r="M40" s="8">
        <f t="shared" si="3"/>
        <v>0.66666666666666663</v>
      </c>
      <c r="N40" s="3">
        <v>3</v>
      </c>
      <c r="O40" s="8">
        <f t="shared" si="4"/>
        <v>1</v>
      </c>
      <c r="P40" s="3">
        <v>2</v>
      </c>
      <c r="Q40" s="8">
        <f t="shared" si="5"/>
        <v>0.66666666666666663</v>
      </c>
      <c r="R40" s="3">
        <v>3</v>
      </c>
      <c r="U40" s="8">
        <f t="shared" si="6"/>
        <v>0</v>
      </c>
      <c r="Y40" s="7">
        <f t="shared" si="7"/>
        <v>0</v>
      </c>
      <c r="Z40" s="7">
        <f t="shared" si="8"/>
        <v>0</v>
      </c>
      <c r="AA40" s="7">
        <f t="shared" si="9"/>
        <v>1</v>
      </c>
      <c r="AB40" s="7">
        <f t="shared" si="10"/>
        <v>1</v>
      </c>
      <c r="AC40" s="7">
        <f t="shared" si="11"/>
        <v>1</v>
      </c>
      <c r="AD40" s="7">
        <f t="shared" si="12"/>
        <v>1</v>
      </c>
      <c r="AE40" s="7">
        <f t="shared" si="13"/>
        <v>0</v>
      </c>
      <c r="AF40" s="7">
        <f t="shared" si="14"/>
        <v>0</v>
      </c>
      <c r="AG40" s="7">
        <f t="shared" si="15"/>
        <v>0</v>
      </c>
      <c r="AH40" s="7">
        <f t="shared" si="16"/>
        <v>0</v>
      </c>
      <c r="AI40" s="7">
        <f t="shared" si="17"/>
        <v>0</v>
      </c>
      <c r="AJ40" s="6">
        <f t="shared" si="18"/>
        <v>4</v>
      </c>
      <c r="AK40" t="s">
        <v>1</v>
      </c>
      <c r="AL40" t="s">
        <v>1608</v>
      </c>
    </row>
    <row r="41" spans="1:38">
      <c r="A41" s="13" t="s">
        <v>16</v>
      </c>
      <c r="B41" s="13" t="s">
        <v>218</v>
      </c>
      <c r="C41" s="13" t="s">
        <v>557</v>
      </c>
      <c r="D41" s="12" t="s">
        <v>1635</v>
      </c>
      <c r="E41" s="11">
        <v>3</v>
      </c>
      <c r="F41" s="11">
        <v>3</v>
      </c>
      <c r="G41" s="10">
        <f t="shared" si="0"/>
        <v>0</v>
      </c>
      <c r="H41" s="8">
        <f t="shared" si="1"/>
        <v>0</v>
      </c>
      <c r="I41" s="3">
        <v>0</v>
      </c>
      <c r="J41" s="3">
        <v>0</v>
      </c>
      <c r="K41" s="9">
        <v>0</v>
      </c>
      <c r="L41" s="3">
        <v>2</v>
      </c>
      <c r="M41" s="8">
        <f t="shared" si="3"/>
        <v>0.66666666666666663</v>
      </c>
      <c r="N41" s="3">
        <v>3</v>
      </c>
      <c r="O41" s="8">
        <f t="shared" si="4"/>
        <v>1</v>
      </c>
      <c r="P41" s="3">
        <v>3</v>
      </c>
      <c r="Q41" s="8">
        <f t="shared" si="5"/>
        <v>1</v>
      </c>
      <c r="R41" s="3">
        <v>0</v>
      </c>
      <c r="U41" s="8">
        <f t="shared" si="6"/>
        <v>0</v>
      </c>
      <c r="W41" t="s">
        <v>174</v>
      </c>
      <c r="Y41" s="7">
        <f t="shared" si="7"/>
        <v>0</v>
      </c>
      <c r="Z41" s="7">
        <f t="shared" si="8"/>
        <v>0</v>
      </c>
      <c r="AA41" s="7">
        <f t="shared" si="9"/>
        <v>1</v>
      </c>
      <c r="AB41" s="7">
        <f t="shared" si="10"/>
        <v>1</v>
      </c>
      <c r="AC41" s="7">
        <f t="shared" si="11"/>
        <v>1</v>
      </c>
      <c r="AD41" s="7">
        <f t="shared" si="12"/>
        <v>0</v>
      </c>
      <c r="AE41" s="7">
        <f t="shared" si="13"/>
        <v>0</v>
      </c>
      <c r="AF41" s="7">
        <f t="shared" si="14"/>
        <v>0</v>
      </c>
      <c r="AG41" s="7">
        <f t="shared" si="15"/>
        <v>1</v>
      </c>
      <c r="AH41" s="7">
        <f t="shared" si="16"/>
        <v>0</v>
      </c>
      <c r="AI41" s="7">
        <f t="shared" si="17"/>
        <v>0</v>
      </c>
      <c r="AJ41" s="6">
        <f t="shared" si="18"/>
        <v>4</v>
      </c>
      <c r="AK41" t="s">
        <v>1</v>
      </c>
      <c r="AL41" t="s">
        <v>1634</v>
      </c>
    </row>
    <row r="42" spans="1:38">
      <c r="A42" s="13" t="s">
        <v>16</v>
      </c>
      <c r="B42" s="13" t="s">
        <v>218</v>
      </c>
      <c r="C42" s="13" t="s">
        <v>570</v>
      </c>
      <c r="D42" s="12" t="s">
        <v>1625</v>
      </c>
      <c r="E42" s="11">
        <v>7</v>
      </c>
      <c r="F42" s="11">
        <v>9</v>
      </c>
      <c r="G42" s="10">
        <f t="shared" si="0"/>
        <v>2</v>
      </c>
      <c r="H42" s="8">
        <f t="shared" si="1"/>
        <v>0.2857142857142857</v>
      </c>
      <c r="I42" s="3">
        <v>0</v>
      </c>
      <c r="J42" s="3">
        <v>0</v>
      </c>
      <c r="K42" s="9">
        <v>0</v>
      </c>
      <c r="L42" s="3">
        <v>3</v>
      </c>
      <c r="M42" s="8">
        <f t="shared" si="3"/>
        <v>0.33333333333333331</v>
      </c>
      <c r="N42" s="3">
        <v>8</v>
      </c>
      <c r="O42" s="8">
        <f t="shared" si="4"/>
        <v>0.88888888888888884</v>
      </c>
      <c r="P42" s="3">
        <v>3</v>
      </c>
      <c r="Q42" s="8">
        <f t="shared" si="5"/>
        <v>0.33333333333333331</v>
      </c>
      <c r="R42" s="3">
        <v>1</v>
      </c>
      <c r="S42" t="s">
        <v>174</v>
      </c>
      <c r="U42" s="8">
        <f t="shared" si="6"/>
        <v>0</v>
      </c>
      <c r="X42" t="s">
        <v>174</v>
      </c>
      <c r="Y42" s="7">
        <f t="shared" si="7"/>
        <v>0</v>
      </c>
      <c r="Z42" s="7">
        <f t="shared" si="8"/>
        <v>1</v>
      </c>
      <c r="AA42" s="7">
        <f t="shared" si="9"/>
        <v>0</v>
      </c>
      <c r="AB42" s="7">
        <f t="shared" si="10"/>
        <v>1</v>
      </c>
      <c r="AC42" s="7">
        <f t="shared" si="11"/>
        <v>0</v>
      </c>
      <c r="AD42" s="7">
        <f t="shared" si="12"/>
        <v>0</v>
      </c>
      <c r="AE42" s="7">
        <f t="shared" si="13"/>
        <v>1</v>
      </c>
      <c r="AF42" s="7">
        <f t="shared" si="14"/>
        <v>0</v>
      </c>
      <c r="AG42" s="7">
        <f t="shared" si="15"/>
        <v>0</v>
      </c>
      <c r="AH42" s="7">
        <f t="shared" si="16"/>
        <v>1</v>
      </c>
      <c r="AI42" s="7">
        <f t="shared" si="17"/>
        <v>0</v>
      </c>
      <c r="AJ42" s="6">
        <f t="shared" si="18"/>
        <v>4</v>
      </c>
      <c r="AK42" t="s">
        <v>1</v>
      </c>
      <c r="AL42" t="s">
        <v>1624</v>
      </c>
    </row>
    <row r="43" spans="1:38">
      <c r="A43" s="13" t="s">
        <v>130</v>
      </c>
      <c r="B43" s="13" t="s">
        <v>574</v>
      </c>
      <c r="C43" s="13" t="s">
        <v>31</v>
      </c>
      <c r="D43" s="12" t="s">
        <v>1708</v>
      </c>
      <c r="E43" s="11">
        <v>8</v>
      </c>
      <c r="F43" s="11">
        <v>7</v>
      </c>
      <c r="G43" s="10">
        <f t="shared" si="0"/>
        <v>-1</v>
      </c>
      <c r="H43" s="8">
        <f t="shared" si="1"/>
        <v>-0.125</v>
      </c>
      <c r="I43" s="3">
        <v>4</v>
      </c>
      <c r="J43" s="3">
        <v>1</v>
      </c>
      <c r="K43" s="9">
        <f>J43/I43</f>
        <v>0.25</v>
      </c>
      <c r="L43" s="3">
        <v>5</v>
      </c>
      <c r="M43" s="8">
        <f t="shared" si="3"/>
        <v>0.7142857142857143</v>
      </c>
      <c r="N43" s="3">
        <v>6</v>
      </c>
      <c r="O43" s="8">
        <f t="shared" si="4"/>
        <v>0.8571428571428571</v>
      </c>
      <c r="P43" s="3">
        <v>6</v>
      </c>
      <c r="Q43" s="8">
        <f t="shared" si="5"/>
        <v>0.8571428571428571</v>
      </c>
      <c r="R43" s="3">
        <v>3</v>
      </c>
      <c r="U43" s="8">
        <f t="shared" si="6"/>
        <v>0</v>
      </c>
      <c r="Y43" s="7">
        <f t="shared" si="7"/>
        <v>0</v>
      </c>
      <c r="Z43" s="7">
        <f t="shared" si="8"/>
        <v>0</v>
      </c>
      <c r="AA43" s="7">
        <f t="shared" si="9"/>
        <v>1</v>
      </c>
      <c r="AB43" s="7">
        <f t="shared" si="10"/>
        <v>1</v>
      </c>
      <c r="AC43" s="7">
        <f t="shared" si="11"/>
        <v>1</v>
      </c>
      <c r="AD43" s="7">
        <f t="shared" si="12"/>
        <v>1</v>
      </c>
      <c r="AE43" s="7">
        <f t="shared" si="13"/>
        <v>0</v>
      </c>
      <c r="AF43" s="7">
        <f t="shared" si="14"/>
        <v>0</v>
      </c>
      <c r="AG43" s="7">
        <f t="shared" si="15"/>
        <v>0</v>
      </c>
      <c r="AH43" s="7">
        <f t="shared" si="16"/>
        <v>0</v>
      </c>
      <c r="AI43" s="7">
        <f t="shared" si="17"/>
        <v>0</v>
      </c>
      <c r="AJ43" s="6">
        <f t="shared" si="18"/>
        <v>4</v>
      </c>
      <c r="AK43" t="s">
        <v>1</v>
      </c>
      <c r="AL43" t="s">
        <v>1707</v>
      </c>
    </row>
    <row r="44" spans="1:38">
      <c r="A44" s="13" t="s">
        <v>126</v>
      </c>
      <c r="B44" s="13" t="s">
        <v>214</v>
      </c>
      <c r="C44" s="13" t="s">
        <v>787</v>
      </c>
      <c r="D44" s="12" t="s">
        <v>1666</v>
      </c>
      <c r="E44" s="11">
        <v>8</v>
      </c>
      <c r="F44" s="11">
        <v>6</v>
      </c>
      <c r="G44" s="10">
        <f t="shared" si="0"/>
        <v>-2</v>
      </c>
      <c r="H44" s="8">
        <f t="shared" si="1"/>
        <v>-0.25</v>
      </c>
      <c r="I44" s="3">
        <v>5</v>
      </c>
      <c r="J44" s="3">
        <v>2</v>
      </c>
      <c r="K44" s="9">
        <f>J44/I44</f>
        <v>0.4</v>
      </c>
      <c r="L44" s="3">
        <v>1</v>
      </c>
      <c r="M44" s="8">
        <f t="shared" si="3"/>
        <v>0.16666666666666666</v>
      </c>
      <c r="N44" s="3">
        <v>5</v>
      </c>
      <c r="O44" s="8">
        <f t="shared" si="4"/>
        <v>0.83333333333333337</v>
      </c>
      <c r="P44" s="3">
        <v>4</v>
      </c>
      <c r="Q44" s="8">
        <f t="shared" si="5"/>
        <v>0.66666666666666663</v>
      </c>
      <c r="R44" s="3">
        <v>1</v>
      </c>
      <c r="S44" t="s">
        <v>174</v>
      </c>
      <c r="U44" s="8">
        <f t="shared" si="6"/>
        <v>0</v>
      </c>
      <c r="Y44" s="7">
        <f t="shared" si="7"/>
        <v>0</v>
      </c>
      <c r="Z44" s="7">
        <f t="shared" si="8"/>
        <v>0</v>
      </c>
      <c r="AA44" s="7">
        <f t="shared" si="9"/>
        <v>0</v>
      </c>
      <c r="AB44" s="7">
        <f t="shared" si="10"/>
        <v>1</v>
      </c>
      <c r="AC44" s="7">
        <f t="shared" si="11"/>
        <v>1</v>
      </c>
      <c r="AD44" s="7">
        <f t="shared" si="12"/>
        <v>0</v>
      </c>
      <c r="AE44" s="7">
        <f t="shared" si="13"/>
        <v>1</v>
      </c>
      <c r="AF44" s="7">
        <f t="shared" si="14"/>
        <v>0</v>
      </c>
      <c r="AG44" s="7">
        <f t="shared" si="15"/>
        <v>0</v>
      </c>
      <c r="AH44" s="7">
        <f t="shared" si="16"/>
        <v>0</v>
      </c>
      <c r="AI44" s="7">
        <f t="shared" si="17"/>
        <v>1</v>
      </c>
      <c r="AJ44" s="6">
        <f t="shared" si="18"/>
        <v>4</v>
      </c>
      <c r="AK44" t="s">
        <v>1</v>
      </c>
      <c r="AL44" t="s">
        <v>1665</v>
      </c>
    </row>
    <row r="45" spans="1:38">
      <c r="A45" s="13" t="s">
        <v>56</v>
      </c>
      <c r="B45" s="13" t="s">
        <v>401</v>
      </c>
      <c r="C45" s="13" t="s">
        <v>1746</v>
      </c>
      <c r="D45" s="12" t="s">
        <v>1745</v>
      </c>
      <c r="E45" s="11">
        <v>13</v>
      </c>
      <c r="F45" s="11">
        <v>9</v>
      </c>
      <c r="G45" s="10">
        <f t="shared" si="0"/>
        <v>-4</v>
      </c>
      <c r="H45" s="8">
        <f t="shared" si="1"/>
        <v>-0.30769230769230771</v>
      </c>
      <c r="I45" s="3">
        <v>7</v>
      </c>
      <c r="J45" s="3">
        <v>2</v>
      </c>
      <c r="K45" s="9">
        <f>J45/I45</f>
        <v>0.2857142857142857</v>
      </c>
      <c r="L45" s="3">
        <v>4</v>
      </c>
      <c r="M45" s="8">
        <f t="shared" si="3"/>
        <v>0.44444444444444442</v>
      </c>
      <c r="N45" s="3">
        <v>8</v>
      </c>
      <c r="O45" s="8">
        <f t="shared" si="4"/>
        <v>0.88888888888888884</v>
      </c>
      <c r="P45" s="3">
        <v>5</v>
      </c>
      <c r="Q45" s="8">
        <f t="shared" si="5"/>
        <v>0.55555555555555558</v>
      </c>
      <c r="R45" s="3">
        <v>4</v>
      </c>
      <c r="U45" s="8">
        <f t="shared" si="6"/>
        <v>0</v>
      </c>
      <c r="Y45" s="7">
        <f t="shared" si="7"/>
        <v>0</v>
      </c>
      <c r="Z45" s="7">
        <f t="shared" si="8"/>
        <v>0</v>
      </c>
      <c r="AA45" s="7">
        <f t="shared" si="9"/>
        <v>1</v>
      </c>
      <c r="AB45" s="7">
        <f t="shared" si="10"/>
        <v>1</v>
      </c>
      <c r="AC45" s="7">
        <f t="shared" si="11"/>
        <v>1</v>
      </c>
      <c r="AD45" s="7">
        <f t="shared" si="12"/>
        <v>1</v>
      </c>
      <c r="AE45" s="7">
        <f t="shared" si="13"/>
        <v>0</v>
      </c>
      <c r="AF45" s="7">
        <f t="shared" si="14"/>
        <v>0</v>
      </c>
      <c r="AG45" s="7">
        <f t="shared" si="15"/>
        <v>0</v>
      </c>
      <c r="AH45" s="7">
        <f t="shared" si="16"/>
        <v>0</v>
      </c>
      <c r="AI45" s="7">
        <f t="shared" si="17"/>
        <v>0</v>
      </c>
      <c r="AJ45" s="6">
        <f t="shared" si="18"/>
        <v>4</v>
      </c>
      <c r="AK45" t="s">
        <v>7</v>
      </c>
      <c r="AL45" t="s">
        <v>1744</v>
      </c>
    </row>
    <row r="46" spans="1:38">
      <c r="A46" s="13" t="s">
        <v>56</v>
      </c>
      <c r="B46" s="13" t="s">
        <v>401</v>
      </c>
      <c r="C46" s="13" t="s">
        <v>1568</v>
      </c>
      <c r="D46" s="12" t="s">
        <v>1567</v>
      </c>
      <c r="E46" s="11">
        <v>7</v>
      </c>
      <c r="F46" s="11">
        <v>7</v>
      </c>
      <c r="G46" s="10">
        <f t="shared" si="0"/>
        <v>0</v>
      </c>
      <c r="H46" s="8">
        <f t="shared" si="1"/>
        <v>0</v>
      </c>
      <c r="I46" s="3">
        <v>1</v>
      </c>
      <c r="J46" s="3">
        <v>0</v>
      </c>
      <c r="K46" s="9">
        <f>J46/I46</f>
        <v>0</v>
      </c>
      <c r="L46" s="3">
        <v>2</v>
      </c>
      <c r="M46" s="8">
        <f t="shared" si="3"/>
        <v>0.2857142857142857</v>
      </c>
      <c r="N46" s="3">
        <v>5</v>
      </c>
      <c r="O46" s="8">
        <f t="shared" si="4"/>
        <v>0.7142857142857143</v>
      </c>
      <c r="P46" s="3">
        <v>5</v>
      </c>
      <c r="Q46" s="8">
        <f t="shared" si="5"/>
        <v>0.7142857142857143</v>
      </c>
      <c r="R46" s="3">
        <v>4</v>
      </c>
      <c r="U46" s="8">
        <f t="shared" si="6"/>
        <v>0</v>
      </c>
      <c r="W46" t="s">
        <v>174</v>
      </c>
      <c r="Y46" s="7">
        <f t="shared" si="7"/>
        <v>0</v>
      </c>
      <c r="Z46" s="7">
        <f t="shared" si="8"/>
        <v>0</v>
      </c>
      <c r="AA46" s="7">
        <f t="shared" si="9"/>
        <v>0</v>
      </c>
      <c r="AB46" s="7">
        <f t="shared" si="10"/>
        <v>1</v>
      </c>
      <c r="AC46" s="7">
        <f t="shared" si="11"/>
        <v>1</v>
      </c>
      <c r="AD46" s="7">
        <f t="shared" si="12"/>
        <v>1</v>
      </c>
      <c r="AE46" s="7">
        <f t="shared" si="13"/>
        <v>0</v>
      </c>
      <c r="AF46" s="7">
        <f t="shared" si="14"/>
        <v>0</v>
      </c>
      <c r="AG46" s="7">
        <f t="shared" si="15"/>
        <v>1</v>
      </c>
      <c r="AH46" s="7">
        <f t="shared" si="16"/>
        <v>0</v>
      </c>
      <c r="AI46" s="7">
        <f t="shared" si="17"/>
        <v>0</v>
      </c>
      <c r="AJ46" s="6">
        <f t="shared" si="18"/>
        <v>4</v>
      </c>
      <c r="AK46" t="s">
        <v>7</v>
      </c>
      <c r="AL46" t="s">
        <v>1566</v>
      </c>
    </row>
    <row r="47" spans="1:38">
      <c r="A47" s="13" t="s">
        <v>5</v>
      </c>
      <c r="B47" s="13" t="s">
        <v>323</v>
      </c>
      <c r="C47" s="13" t="s">
        <v>953</v>
      </c>
      <c r="D47" s="12" t="s">
        <v>1593</v>
      </c>
      <c r="E47" s="11">
        <v>13</v>
      </c>
      <c r="F47" s="11">
        <v>9</v>
      </c>
      <c r="G47" s="10">
        <f t="shared" si="0"/>
        <v>-4</v>
      </c>
      <c r="H47" s="8">
        <f t="shared" si="1"/>
        <v>-0.30769230769230771</v>
      </c>
      <c r="I47" s="3">
        <v>0</v>
      </c>
      <c r="J47" s="3">
        <v>0</v>
      </c>
      <c r="K47" s="9">
        <v>0</v>
      </c>
      <c r="L47" s="3">
        <v>5</v>
      </c>
      <c r="M47" s="8">
        <f t="shared" si="3"/>
        <v>0.55555555555555558</v>
      </c>
      <c r="N47" s="3">
        <v>7</v>
      </c>
      <c r="O47" s="8">
        <f t="shared" si="4"/>
        <v>0.77777777777777779</v>
      </c>
      <c r="P47" s="3">
        <v>5</v>
      </c>
      <c r="Q47" s="8">
        <f t="shared" si="5"/>
        <v>0.55555555555555558</v>
      </c>
      <c r="R47" s="3">
        <v>3</v>
      </c>
      <c r="U47" s="8">
        <f t="shared" si="6"/>
        <v>0</v>
      </c>
      <c r="Y47" s="7">
        <f t="shared" si="7"/>
        <v>0</v>
      </c>
      <c r="Z47" s="7">
        <f t="shared" si="8"/>
        <v>0</v>
      </c>
      <c r="AA47" s="7">
        <f t="shared" si="9"/>
        <v>1</v>
      </c>
      <c r="AB47" s="7">
        <f t="shared" si="10"/>
        <v>1</v>
      </c>
      <c r="AC47" s="7">
        <f t="shared" si="11"/>
        <v>1</v>
      </c>
      <c r="AD47" s="7">
        <f t="shared" si="12"/>
        <v>1</v>
      </c>
      <c r="AE47" s="7">
        <f t="shared" si="13"/>
        <v>0</v>
      </c>
      <c r="AF47" s="7">
        <f t="shared" si="14"/>
        <v>0</v>
      </c>
      <c r="AG47" s="7">
        <f t="shared" si="15"/>
        <v>0</v>
      </c>
      <c r="AH47" s="7">
        <f t="shared" si="16"/>
        <v>0</v>
      </c>
      <c r="AI47" s="7">
        <f t="shared" si="17"/>
        <v>0</v>
      </c>
      <c r="AJ47" s="6">
        <f t="shared" si="18"/>
        <v>4</v>
      </c>
      <c r="AK47" t="s">
        <v>1</v>
      </c>
      <c r="AL47" t="s">
        <v>1592</v>
      </c>
    </row>
    <row r="48" spans="1:38">
      <c r="A48" s="13" t="s">
        <v>5</v>
      </c>
      <c r="B48" s="13" t="s">
        <v>323</v>
      </c>
      <c r="C48" s="13" t="s">
        <v>404</v>
      </c>
      <c r="D48" s="12" t="s">
        <v>1500</v>
      </c>
      <c r="E48" s="11">
        <v>8</v>
      </c>
      <c r="F48" s="11">
        <v>7</v>
      </c>
      <c r="G48" s="10">
        <f t="shared" si="0"/>
        <v>-1</v>
      </c>
      <c r="H48" s="8">
        <f t="shared" si="1"/>
        <v>-0.125</v>
      </c>
      <c r="I48" s="3">
        <v>7</v>
      </c>
      <c r="J48" s="3">
        <v>3</v>
      </c>
      <c r="K48" s="9">
        <f t="shared" ref="K48:K56" si="20">J48/I48</f>
        <v>0.42857142857142855</v>
      </c>
      <c r="L48" s="3">
        <v>3</v>
      </c>
      <c r="M48" s="8">
        <f t="shared" si="3"/>
        <v>0.42857142857142855</v>
      </c>
      <c r="N48" s="3">
        <v>5</v>
      </c>
      <c r="O48" s="8">
        <f t="shared" si="4"/>
        <v>0.7142857142857143</v>
      </c>
      <c r="P48" s="3">
        <v>2</v>
      </c>
      <c r="Q48" s="8">
        <f t="shared" si="5"/>
        <v>0.2857142857142857</v>
      </c>
      <c r="R48" s="3">
        <v>2</v>
      </c>
      <c r="S48" t="s">
        <v>174</v>
      </c>
      <c r="U48" s="8">
        <f t="shared" si="6"/>
        <v>0</v>
      </c>
      <c r="Y48" s="7">
        <f t="shared" si="7"/>
        <v>0</v>
      </c>
      <c r="Z48" s="7">
        <f t="shared" si="8"/>
        <v>0</v>
      </c>
      <c r="AA48" s="7">
        <f t="shared" si="9"/>
        <v>1</v>
      </c>
      <c r="AB48" s="7">
        <f t="shared" si="10"/>
        <v>1</v>
      </c>
      <c r="AC48" s="7">
        <f t="shared" si="11"/>
        <v>0</v>
      </c>
      <c r="AD48" s="7">
        <f t="shared" si="12"/>
        <v>0</v>
      </c>
      <c r="AE48" s="7">
        <f t="shared" si="13"/>
        <v>1</v>
      </c>
      <c r="AF48" s="7">
        <f t="shared" si="14"/>
        <v>0</v>
      </c>
      <c r="AG48" s="7">
        <f t="shared" si="15"/>
        <v>0</v>
      </c>
      <c r="AH48" s="7">
        <f t="shared" si="16"/>
        <v>0</v>
      </c>
      <c r="AI48" s="7">
        <f t="shared" si="17"/>
        <v>1</v>
      </c>
      <c r="AJ48" s="6">
        <f t="shared" si="18"/>
        <v>4</v>
      </c>
      <c r="AK48" t="s">
        <v>37</v>
      </c>
      <c r="AL48" t="s">
        <v>1499</v>
      </c>
    </row>
    <row r="49" spans="1:38">
      <c r="A49" s="13" t="s">
        <v>25</v>
      </c>
      <c r="B49" s="13" t="s">
        <v>24</v>
      </c>
      <c r="C49" s="13" t="s">
        <v>1550</v>
      </c>
      <c r="D49" s="12" t="s">
        <v>1549</v>
      </c>
      <c r="E49" s="11">
        <v>5</v>
      </c>
      <c r="F49" s="11">
        <v>5</v>
      </c>
      <c r="G49" s="10">
        <f t="shared" si="0"/>
        <v>0</v>
      </c>
      <c r="H49" s="8">
        <f t="shared" si="1"/>
        <v>0</v>
      </c>
      <c r="I49" s="3">
        <v>5</v>
      </c>
      <c r="J49" s="3">
        <v>4</v>
      </c>
      <c r="K49" s="9">
        <f t="shared" si="20"/>
        <v>0.8</v>
      </c>
      <c r="L49" s="3">
        <v>3</v>
      </c>
      <c r="M49" s="8">
        <f t="shared" si="3"/>
        <v>0.6</v>
      </c>
      <c r="N49" s="3">
        <v>4</v>
      </c>
      <c r="O49" s="8">
        <f t="shared" si="4"/>
        <v>0.8</v>
      </c>
      <c r="P49" s="3">
        <v>4</v>
      </c>
      <c r="Q49" s="8">
        <f t="shared" si="5"/>
        <v>0.8</v>
      </c>
      <c r="R49" s="3">
        <v>2</v>
      </c>
      <c r="U49" s="8">
        <f t="shared" si="6"/>
        <v>0</v>
      </c>
      <c r="Y49" s="7">
        <f t="shared" si="7"/>
        <v>0</v>
      </c>
      <c r="Z49" s="7">
        <f t="shared" si="8"/>
        <v>0</v>
      </c>
      <c r="AA49" s="7">
        <f t="shared" si="9"/>
        <v>1</v>
      </c>
      <c r="AB49" s="7">
        <f t="shared" si="10"/>
        <v>1</v>
      </c>
      <c r="AC49" s="7">
        <f t="shared" si="11"/>
        <v>1</v>
      </c>
      <c r="AD49" s="7">
        <f t="shared" si="12"/>
        <v>0</v>
      </c>
      <c r="AE49" s="7">
        <f t="shared" si="13"/>
        <v>0</v>
      </c>
      <c r="AF49" s="7">
        <f t="shared" si="14"/>
        <v>0</v>
      </c>
      <c r="AG49" s="7">
        <f t="shared" si="15"/>
        <v>0</v>
      </c>
      <c r="AH49" s="7">
        <f t="shared" si="16"/>
        <v>0</v>
      </c>
      <c r="AI49" s="7">
        <f t="shared" si="17"/>
        <v>1</v>
      </c>
      <c r="AJ49" s="6">
        <f t="shared" si="18"/>
        <v>4</v>
      </c>
      <c r="AK49" t="s">
        <v>1</v>
      </c>
      <c r="AL49" t="s">
        <v>1548</v>
      </c>
    </row>
    <row r="50" spans="1:38">
      <c r="A50" s="13" t="s">
        <v>25</v>
      </c>
      <c r="B50" s="13" t="s">
        <v>24</v>
      </c>
      <c r="C50" s="13" t="s">
        <v>1545</v>
      </c>
      <c r="D50" s="12" t="s">
        <v>1544</v>
      </c>
      <c r="E50" s="11">
        <v>7</v>
      </c>
      <c r="F50" s="11">
        <v>4</v>
      </c>
      <c r="G50" s="10">
        <f t="shared" si="0"/>
        <v>-3</v>
      </c>
      <c r="H50" s="8">
        <f t="shared" si="1"/>
        <v>-0.42857142857142855</v>
      </c>
      <c r="I50" s="3">
        <v>12</v>
      </c>
      <c r="J50" s="3">
        <v>6</v>
      </c>
      <c r="K50" s="9">
        <f t="shared" si="20"/>
        <v>0.5</v>
      </c>
      <c r="L50" s="3">
        <v>2</v>
      </c>
      <c r="M50" s="8">
        <f t="shared" si="3"/>
        <v>0.5</v>
      </c>
      <c r="N50" s="3">
        <v>4</v>
      </c>
      <c r="O50" s="8">
        <f t="shared" si="4"/>
        <v>1</v>
      </c>
      <c r="P50" s="3">
        <v>2</v>
      </c>
      <c r="Q50" s="8">
        <f t="shared" si="5"/>
        <v>0.5</v>
      </c>
      <c r="R50" s="3">
        <v>2</v>
      </c>
      <c r="U50" s="8">
        <f t="shared" si="6"/>
        <v>0</v>
      </c>
      <c r="Y50" s="7">
        <f t="shared" si="7"/>
        <v>0</v>
      </c>
      <c r="Z50" s="7">
        <f t="shared" si="8"/>
        <v>0</v>
      </c>
      <c r="AA50" s="7">
        <f t="shared" si="9"/>
        <v>1</v>
      </c>
      <c r="AB50" s="7">
        <f t="shared" si="10"/>
        <v>1</v>
      </c>
      <c r="AC50" s="7">
        <f t="shared" si="11"/>
        <v>1</v>
      </c>
      <c r="AD50" s="7">
        <f t="shared" si="12"/>
        <v>0</v>
      </c>
      <c r="AE50" s="7">
        <f t="shared" si="13"/>
        <v>0</v>
      </c>
      <c r="AF50" s="7">
        <f t="shared" si="14"/>
        <v>0</v>
      </c>
      <c r="AG50" s="7">
        <f t="shared" si="15"/>
        <v>0</v>
      </c>
      <c r="AH50" s="7">
        <f t="shared" si="16"/>
        <v>0</v>
      </c>
      <c r="AI50" s="7">
        <f t="shared" si="17"/>
        <v>1</v>
      </c>
      <c r="AJ50" s="6">
        <f t="shared" si="18"/>
        <v>4</v>
      </c>
      <c r="AK50" t="s">
        <v>1</v>
      </c>
      <c r="AL50" t="s">
        <v>1543</v>
      </c>
    </row>
    <row r="51" spans="1:38">
      <c r="A51" s="13" t="s">
        <v>130</v>
      </c>
      <c r="B51" s="13" t="s">
        <v>395</v>
      </c>
      <c r="C51" s="13" t="s">
        <v>1099</v>
      </c>
      <c r="D51" s="12" t="s">
        <v>1701</v>
      </c>
      <c r="E51" s="11">
        <v>9</v>
      </c>
      <c r="F51" s="11">
        <v>8</v>
      </c>
      <c r="G51" s="10">
        <f t="shared" si="0"/>
        <v>-1</v>
      </c>
      <c r="H51" s="8">
        <f t="shared" si="1"/>
        <v>-0.1111111111111111</v>
      </c>
      <c r="I51" s="3">
        <v>6</v>
      </c>
      <c r="J51" s="3">
        <v>1</v>
      </c>
      <c r="K51" s="9">
        <f t="shared" si="20"/>
        <v>0.16666666666666666</v>
      </c>
      <c r="L51" s="3">
        <v>5</v>
      </c>
      <c r="M51" s="8">
        <f t="shared" si="3"/>
        <v>0.625</v>
      </c>
      <c r="N51" s="3">
        <v>7</v>
      </c>
      <c r="O51" s="8">
        <f t="shared" si="4"/>
        <v>0.875</v>
      </c>
      <c r="P51" s="3">
        <v>5</v>
      </c>
      <c r="Q51" s="8">
        <f t="shared" si="5"/>
        <v>0.625</v>
      </c>
      <c r="R51" s="3">
        <v>6</v>
      </c>
      <c r="U51" s="8">
        <f t="shared" si="6"/>
        <v>0</v>
      </c>
      <c r="Y51" s="7">
        <f t="shared" si="7"/>
        <v>0</v>
      </c>
      <c r="Z51" s="7">
        <f t="shared" si="8"/>
        <v>0</v>
      </c>
      <c r="AA51" s="7">
        <f t="shared" si="9"/>
        <v>1</v>
      </c>
      <c r="AB51" s="7">
        <f t="shared" si="10"/>
        <v>1</v>
      </c>
      <c r="AC51" s="7">
        <f t="shared" si="11"/>
        <v>1</v>
      </c>
      <c r="AD51" s="7">
        <f t="shared" si="12"/>
        <v>1</v>
      </c>
      <c r="AE51" s="7">
        <f t="shared" si="13"/>
        <v>0</v>
      </c>
      <c r="AF51" s="7">
        <f t="shared" si="14"/>
        <v>0</v>
      </c>
      <c r="AG51" s="7">
        <f t="shared" si="15"/>
        <v>0</v>
      </c>
      <c r="AH51" s="7">
        <f t="shared" si="16"/>
        <v>0</v>
      </c>
      <c r="AI51" s="7">
        <f t="shared" si="17"/>
        <v>0</v>
      </c>
      <c r="AJ51" s="6">
        <f t="shared" si="18"/>
        <v>4</v>
      </c>
      <c r="AK51" t="s">
        <v>1</v>
      </c>
      <c r="AL51" t="s">
        <v>1700</v>
      </c>
    </row>
    <row r="52" spans="1:38">
      <c r="A52" s="13" t="s">
        <v>126</v>
      </c>
      <c r="B52" s="13" t="s">
        <v>769</v>
      </c>
      <c r="C52" s="13" t="s">
        <v>825</v>
      </c>
      <c r="D52" s="12" t="s">
        <v>1664</v>
      </c>
      <c r="E52" s="11">
        <v>5</v>
      </c>
      <c r="F52" s="11">
        <v>6</v>
      </c>
      <c r="G52" s="10">
        <f t="shared" si="0"/>
        <v>1</v>
      </c>
      <c r="H52" s="8">
        <f t="shared" si="1"/>
        <v>0.2</v>
      </c>
      <c r="I52" s="3">
        <v>5</v>
      </c>
      <c r="J52" s="3">
        <v>3</v>
      </c>
      <c r="K52" s="9">
        <f t="shared" si="20"/>
        <v>0.6</v>
      </c>
      <c r="L52" s="3">
        <v>2</v>
      </c>
      <c r="M52" s="8">
        <f t="shared" si="3"/>
        <v>0.33333333333333331</v>
      </c>
      <c r="N52" s="3">
        <v>4</v>
      </c>
      <c r="O52" s="8">
        <f t="shared" si="4"/>
        <v>0.66666666666666663</v>
      </c>
      <c r="P52" s="3">
        <v>4</v>
      </c>
      <c r="Q52" s="8">
        <f t="shared" si="5"/>
        <v>0.66666666666666663</v>
      </c>
      <c r="R52" s="3">
        <v>2</v>
      </c>
      <c r="U52" s="8">
        <f t="shared" si="6"/>
        <v>0</v>
      </c>
      <c r="Y52" s="7">
        <f t="shared" si="7"/>
        <v>0</v>
      </c>
      <c r="Z52" s="7">
        <f t="shared" si="8"/>
        <v>1</v>
      </c>
      <c r="AA52" s="7">
        <f t="shared" si="9"/>
        <v>0</v>
      </c>
      <c r="AB52" s="7">
        <f t="shared" si="10"/>
        <v>1</v>
      </c>
      <c r="AC52" s="7">
        <f t="shared" si="11"/>
        <v>1</v>
      </c>
      <c r="AD52" s="7">
        <f t="shared" si="12"/>
        <v>0</v>
      </c>
      <c r="AE52" s="7">
        <f t="shared" si="13"/>
        <v>0</v>
      </c>
      <c r="AF52" s="7">
        <f t="shared" si="14"/>
        <v>0</v>
      </c>
      <c r="AG52" s="7">
        <f t="shared" si="15"/>
        <v>0</v>
      </c>
      <c r="AH52" s="7">
        <f t="shared" si="16"/>
        <v>0</v>
      </c>
      <c r="AI52" s="7">
        <f t="shared" si="17"/>
        <v>1</v>
      </c>
      <c r="AJ52" s="6">
        <f t="shared" si="18"/>
        <v>4</v>
      </c>
      <c r="AK52" t="s">
        <v>1</v>
      </c>
      <c r="AL52" t="s">
        <v>1663</v>
      </c>
    </row>
    <row r="53" spans="1:38">
      <c r="A53" s="13" t="s">
        <v>126</v>
      </c>
      <c r="B53" s="13" t="s">
        <v>769</v>
      </c>
      <c r="C53" s="13" t="s">
        <v>67</v>
      </c>
      <c r="D53" s="12" t="s">
        <v>1662</v>
      </c>
      <c r="E53" s="11">
        <v>6</v>
      </c>
      <c r="F53" s="11">
        <v>4</v>
      </c>
      <c r="G53" s="10">
        <f t="shared" si="0"/>
        <v>-2</v>
      </c>
      <c r="H53" s="8">
        <f t="shared" si="1"/>
        <v>-0.33333333333333331</v>
      </c>
      <c r="I53" s="3">
        <v>7</v>
      </c>
      <c r="J53" s="3">
        <v>3</v>
      </c>
      <c r="K53" s="9">
        <f t="shared" si="20"/>
        <v>0.42857142857142855</v>
      </c>
      <c r="L53" s="3">
        <v>3</v>
      </c>
      <c r="M53" s="8">
        <f t="shared" si="3"/>
        <v>0.75</v>
      </c>
      <c r="N53" s="3">
        <v>3</v>
      </c>
      <c r="O53" s="8">
        <f t="shared" si="4"/>
        <v>0.75</v>
      </c>
      <c r="P53" s="3">
        <v>1</v>
      </c>
      <c r="Q53" s="8">
        <f t="shared" si="5"/>
        <v>0.25</v>
      </c>
      <c r="R53" s="3">
        <v>2</v>
      </c>
      <c r="S53" t="s">
        <v>174</v>
      </c>
      <c r="U53" s="8">
        <f t="shared" si="6"/>
        <v>0</v>
      </c>
      <c r="Y53" s="7">
        <f t="shared" si="7"/>
        <v>0</v>
      </c>
      <c r="Z53" s="7">
        <f t="shared" si="8"/>
        <v>0</v>
      </c>
      <c r="AA53" s="7">
        <f t="shared" si="9"/>
        <v>1</v>
      </c>
      <c r="AB53" s="7">
        <f t="shared" si="10"/>
        <v>1</v>
      </c>
      <c r="AC53" s="7">
        <f t="shared" si="11"/>
        <v>0</v>
      </c>
      <c r="AD53" s="7">
        <f t="shared" si="12"/>
        <v>0</v>
      </c>
      <c r="AE53" s="7">
        <f t="shared" si="13"/>
        <v>1</v>
      </c>
      <c r="AF53" s="7">
        <f t="shared" si="14"/>
        <v>0</v>
      </c>
      <c r="AG53" s="7">
        <f t="shared" si="15"/>
        <v>0</v>
      </c>
      <c r="AH53" s="7">
        <f t="shared" si="16"/>
        <v>0</v>
      </c>
      <c r="AI53" s="7">
        <f t="shared" si="17"/>
        <v>1</v>
      </c>
      <c r="AJ53" s="6">
        <f t="shared" si="18"/>
        <v>4</v>
      </c>
      <c r="AK53" t="s">
        <v>1</v>
      </c>
      <c r="AL53" t="s">
        <v>1661</v>
      </c>
    </row>
    <row r="54" spans="1:38">
      <c r="A54" s="13" t="s">
        <v>56</v>
      </c>
      <c r="B54" s="13" t="s">
        <v>832</v>
      </c>
      <c r="C54" s="13" t="s">
        <v>757</v>
      </c>
      <c r="D54" s="12" t="s">
        <v>1731</v>
      </c>
      <c r="E54" s="11">
        <v>6</v>
      </c>
      <c r="F54" s="11">
        <v>6</v>
      </c>
      <c r="G54" s="10">
        <f t="shared" si="0"/>
        <v>0</v>
      </c>
      <c r="H54" s="8">
        <f t="shared" si="1"/>
        <v>0</v>
      </c>
      <c r="I54" s="3">
        <v>5</v>
      </c>
      <c r="J54" s="3">
        <v>1</v>
      </c>
      <c r="K54" s="9">
        <f t="shared" si="20"/>
        <v>0.2</v>
      </c>
      <c r="L54" s="3">
        <v>3</v>
      </c>
      <c r="M54" s="8">
        <f t="shared" si="3"/>
        <v>0.5</v>
      </c>
      <c r="N54" s="3">
        <v>6</v>
      </c>
      <c r="O54" s="8">
        <f t="shared" si="4"/>
        <v>1</v>
      </c>
      <c r="P54" s="3">
        <v>3</v>
      </c>
      <c r="Q54" s="8">
        <f t="shared" si="5"/>
        <v>0.5</v>
      </c>
      <c r="R54" s="3">
        <v>2</v>
      </c>
      <c r="S54" t="s">
        <v>174</v>
      </c>
      <c r="U54" s="8">
        <f t="shared" si="6"/>
        <v>0</v>
      </c>
      <c r="Y54" s="7">
        <f t="shared" si="7"/>
        <v>0</v>
      </c>
      <c r="Z54" s="7">
        <f t="shared" si="8"/>
        <v>0</v>
      </c>
      <c r="AA54" s="7">
        <f t="shared" si="9"/>
        <v>1</v>
      </c>
      <c r="AB54" s="7">
        <f t="shared" si="10"/>
        <v>1</v>
      </c>
      <c r="AC54" s="7">
        <f t="shared" si="11"/>
        <v>1</v>
      </c>
      <c r="AD54" s="7">
        <f t="shared" si="12"/>
        <v>0</v>
      </c>
      <c r="AE54" s="7">
        <f t="shared" si="13"/>
        <v>1</v>
      </c>
      <c r="AF54" s="7">
        <f t="shared" si="14"/>
        <v>0</v>
      </c>
      <c r="AG54" s="7">
        <f t="shared" si="15"/>
        <v>0</v>
      </c>
      <c r="AH54" s="7">
        <f t="shared" si="16"/>
        <v>0</v>
      </c>
      <c r="AI54" s="7">
        <f t="shared" si="17"/>
        <v>0</v>
      </c>
      <c r="AJ54" s="6">
        <f t="shared" si="18"/>
        <v>4</v>
      </c>
      <c r="AK54" t="s">
        <v>1</v>
      </c>
      <c r="AL54" t="s">
        <v>1730</v>
      </c>
    </row>
    <row r="55" spans="1:38">
      <c r="A55" s="13" t="s">
        <v>130</v>
      </c>
      <c r="B55" s="13" t="s">
        <v>802</v>
      </c>
      <c r="C55" s="13" t="s">
        <v>350</v>
      </c>
      <c r="D55" s="12" t="s">
        <v>1691</v>
      </c>
      <c r="E55" s="11">
        <v>1</v>
      </c>
      <c r="F55" s="11">
        <v>2</v>
      </c>
      <c r="G55" s="10">
        <f t="shared" si="0"/>
        <v>1</v>
      </c>
      <c r="H55" s="8">
        <f t="shared" si="1"/>
        <v>1</v>
      </c>
      <c r="I55" s="3">
        <v>9</v>
      </c>
      <c r="J55" s="3">
        <v>1</v>
      </c>
      <c r="K55" s="9">
        <f t="shared" si="20"/>
        <v>0.1111111111111111</v>
      </c>
      <c r="L55" s="3">
        <v>1</v>
      </c>
      <c r="M55" s="8">
        <f t="shared" si="3"/>
        <v>0.5</v>
      </c>
      <c r="N55" s="3">
        <v>1</v>
      </c>
      <c r="O55" s="8">
        <f t="shared" si="4"/>
        <v>0.5</v>
      </c>
      <c r="P55" s="3">
        <v>2</v>
      </c>
      <c r="Q55" s="8">
        <f t="shared" si="5"/>
        <v>1</v>
      </c>
      <c r="R55" s="3">
        <v>7</v>
      </c>
      <c r="U55" s="8">
        <f t="shared" si="6"/>
        <v>0</v>
      </c>
      <c r="Y55" s="7">
        <f t="shared" si="7"/>
        <v>0</v>
      </c>
      <c r="Z55" s="7">
        <f t="shared" si="8"/>
        <v>1</v>
      </c>
      <c r="AA55" s="7">
        <f t="shared" si="9"/>
        <v>1</v>
      </c>
      <c r="AB55" s="7">
        <f t="shared" si="10"/>
        <v>0</v>
      </c>
      <c r="AC55" s="7">
        <f t="shared" si="11"/>
        <v>1</v>
      </c>
      <c r="AD55" s="7">
        <f t="shared" si="12"/>
        <v>1</v>
      </c>
      <c r="AE55" s="7">
        <f t="shared" si="13"/>
        <v>0</v>
      </c>
      <c r="AF55" s="7">
        <f t="shared" si="14"/>
        <v>0</v>
      </c>
      <c r="AG55" s="7">
        <f t="shared" si="15"/>
        <v>0</v>
      </c>
      <c r="AH55" s="7">
        <f t="shared" si="16"/>
        <v>0</v>
      </c>
      <c r="AI55" s="7">
        <f t="shared" si="17"/>
        <v>0</v>
      </c>
      <c r="AJ55" s="6">
        <f t="shared" si="18"/>
        <v>4</v>
      </c>
      <c r="AK55" t="s">
        <v>1</v>
      </c>
      <c r="AL55" t="s">
        <v>1690</v>
      </c>
    </row>
    <row r="56" spans="1:38">
      <c r="A56" s="13" t="s">
        <v>98</v>
      </c>
      <c r="B56" s="13" t="s">
        <v>467</v>
      </c>
      <c r="C56" s="13" t="s">
        <v>1414</v>
      </c>
      <c r="D56" s="12" t="s">
        <v>1471</v>
      </c>
      <c r="E56" s="11">
        <v>13</v>
      </c>
      <c r="F56" s="11">
        <v>7</v>
      </c>
      <c r="G56" s="10">
        <f t="shared" si="0"/>
        <v>-6</v>
      </c>
      <c r="H56" s="8">
        <f t="shared" si="1"/>
        <v>-0.46153846153846156</v>
      </c>
      <c r="I56" s="3">
        <v>9</v>
      </c>
      <c r="J56" s="3">
        <v>2</v>
      </c>
      <c r="K56" s="9">
        <f t="shared" si="20"/>
        <v>0.22222222222222221</v>
      </c>
      <c r="L56" s="3">
        <v>4</v>
      </c>
      <c r="M56" s="8">
        <f t="shared" si="3"/>
        <v>0.5714285714285714</v>
      </c>
      <c r="N56" s="3">
        <v>7</v>
      </c>
      <c r="O56" s="8">
        <f t="shared" si="4"/>
        <v>1</v>
      </c>
      <c r="P56" s="3">
        <v>5</v>
      </c>
      <c r="Q56" s="8">
        <f t="shared" si="5"/>
        <v>0.7142857142857143</v>
      </c>
      <c r="R56" s="3">
        <v>2</v>
      </c>
      <c r="U56" s="8">
        <f t="shared" si="6"/>
        <v>0</v>
      </c>
      <c r="W56" t="s">
        <v>174</v>
      </c>
      <c r="Y56" s="7">
        <f t="shared" si="7"/>
        <v>0</v>
      </c>
      <c r="Z56" s="7">
        <f t="shared" si="8"/>
        <v>0</v>
      </c>
      <c r="AA56" s="7">
        <f t="shared" si="9"/>
        <v>1</v>
      </c>
      <c r="AB56" s="7">
        <f t="shared" si="10"/>
        <v>1</v>
      </c>
      <c r="AC56" s="7">
        <f t="shared" si="11"/>
        <v>1</v>
      </c>
      <c r="AD56" s="7">
        <f t="shared" si="12"/>
        <v>0</v>
      </c>
      <c r="AE56" s="7">
        <f t="shared" si="13"/>
        <v>0</v>
      </c>
      <c r="AF56" s="7">
        <f t="shared" si="14"/>
        <v>0</v>
      </c>
      <c r="AG56" s="7">
        <f t="shared" si="15"/>
        <v>1</v>
      </c>
      <c r="AH56" s="7">
        <f t="shared" si="16"/>
        <v>0</v>
      </c>
      <c r="AI56" s="7">
        <f t="shared" si="17"/>
        <v>0</v>
      </c>
      <c r="AJ56" s="6">
        <f t="shared" si="18"/>
        <v>4</v>
      </c>
      <c r="AK56" t="s">
        <v>1</v>
      </c>
      <c r="AL56" t="s">
        <v>1470</v>
      </c>
    </row>
    <row r="57" spans="1:38">
      <c r="A57" s="13" t="s">
        <v>5</v>
      </c>
      <c r="B57" s="13" t="s">
        <v>68</v>
      </c>
      <c r="C57" s="13" t="s">
        <v>668</v>
      </c>
      <c r="D57" s="12" t="s">
        <v>1356</v>
      </c>
      <c r="E57" s="11">
        <v>6</v>
      </c>
      <c r="F57" s="11">
        <v>2</v>
      </c>
      <c r="G57" s="10">
        <f t="shared" si="0"/>
        <v>-4</v>
      </c>
      <c r="H57" s="8">
        <f t="shared" si="1"/>
        <v>-0.66666666666666663</v>
      </c>
      <c r="I57" s="3">
        <v>0</v>
      </c>
      <c r="J57" s="3">
        <v>0</v>
      </c>
      <c r="K57" s="9">
        <v>0</v>
      </c>
      <c r="L57" s="3">
        <v>2</v>
      </c>
      <c r="M57" s="8">
        <f t="shared" si="3"/>
        <v>1</v>
      </c>
      <c r="N57" s="3">
        <v>2</v>
      </c>
      <c r="O57" s="8">
        <f t="shared" si="4"/>
        <v>1</v>
      </c>
      <c r="P57" s="3">
        <v>2</v>
      </c>
      <c r="Q57" s="8">
        <f t="shared" si="5"/>
        <v>1</v>
      </c>
      <c r="R57" s="3">
        <v>1</v>
      </c>
      <c r="U57" s="8">
        <f t="shared" si="6"/>
        <v>0</v>
      </c>
      <c r="Y57" s="7">
        <f t="shared" si="7"/>
        <v>0</v>
      </c>
      <c r="Z57" s="7">
        <f t="shared" si="8"/>
        <v>0</v>
      </c>
      <c r="AA57" s="7">
        <f t="shared" si="9"/>
        <v>1</v>
      </c>
      <c r="AB57" s="7">
        <f t="shared" si="10"/>
        <v>1</v>
      </c>
      <c r="AC57" s="7">
        <f t="shared" si="11"/>
        <v>1</v>
      </c>
      <c r="AD57" s="7">
        <f t="shared" si="12"/>
        <v>0</v>
      </c>
      <c r="AE57" s="7">
        <f t="shared" si="13"/>
        <v>0</v>
      </c>
      <c r="AF57" s="7">
        <f t="shared" si="14"/>
        <v>0</v>
      </c>
      <c r="AG57" s="7">
        <f t="shared" si="15"/>
        <v>0</v>
      </c>
      <c r="AH57" s="7">
        <f t="shared" si="16"/>
        <v>0</v>
      </c>
      <c r="AI57" s="7">
        <f t="shared" si="17"/>
        <v>0</v>
      </c>
      <c r="AJ57" s="6">
        <f t="shared" si="18"/>
        <v>3</v>
      </c>
      <c r="AK57" t="s">
        <v>7</v>
      </c>
      <c r="AL57" t="s">
        <v>1355</v>
      </c>
    </row>
    <row r="58" spans="1:38">
      <c r="A58" s="13" t="s">
        <v>16</v>
      </c>
      <c r="B58" s="13" t="s">
        <v>64</v>
      </c>
      <c r="C58" s="13" t="s">
        <v>489</v>
      </c>
      <c r="D58" s="12" t="s">
        <v>1354</v>
      </c>
      <c r="E58" s="11">
        <v>7</v>
      </c>
      <c r="F58" s="11">
        <v>8</v>
      </c>
      <c r="G58" s="10">
        <f t="shared" si="0"/>
        <v>1</v>
      </c>
      <c r="H58" s="8">
        <f t="shared" si="1"/>
        <v>0.14285714285714285</v>
      </c>
      <c r="I58" s="3">
        <v>0</v>
      </c>
      <c r="J58" s="3">
        <v>0</v>
      </c>
      <c r="K58" s="9">
        <v>0</v>
      </c>
      <c r="L58" s="3">
        <v>0</v>
      </c>
      <c r="M58" s="8">
        <f t="shared" si="3"/>
        <v>0</v>
      </c>
      <c r="N58" s="3">
        <v>7</v>
      </c>
      <c r="O58" s="8">
        <f t="shared" si="4"/>
        <v>0.875</v>
      </c>
      <c r="P58" s="3">
        <v>2</v>
      </c>
      <c r="Q58" s="8">
        <f t="shared" si="5"/>
        <v>0.25</v>
      </c>
      <c r="R58" s="3">
        <v>0</v>
      </c>
      <c r="U58" s="8">
        <f t="shared" si="6"/>
        <v>0</v>
      </c>
      <c r="W58" t="s">
        <v>174</v>
      </c>
      <c r="Y58" s="7">
        <f t="shared" si="7"/>
        <v>0</v>
      </c>
      <c r="Z58" s="7">
        <f t="shared" si="8"/>
        <v>1</v>
      </c>
      <c r="AA58" s="7">
        <f t="shared" si="9"/>
        <v>0</v>
      </c>
      <c r="AB58" s="7">
        <f t="shared" si="10"/>
        <v>1</v>
      </c>
      <c r="AC58" s="7">
        <f t="shared" si="11"/>
        <v>0</v>
      </c>
      <c r="AD58" s="7">
        <f t="shared" si="12"/>
        <v>0</v>
      </c>
      <c r="AE58" s="7">
        <f t="shared" si="13"/>
        <v>0</v>
      </c>
      <c r="AF58" s="7">
        <f t="shared" si="14"/>
        <v>0</v>
      </c>
      <c r="AG58" s="7">
        <f t="shared" si="15"/>
        <v>1</v>
      </c>
      <c r="AH58" s="7">
        <f t="shared" si="16"/>
        <v>0</v>
      </c>
      <c r="AI58" s="7">
        <f t="shared" si="17"/>
        <v>0</v>
      </c>
      <c r="AJ58" s="6">
        <f t="shared" si="18"/>
        <v>3</v>
      </c>
      <c r="AK58" t="s">
        <v>1</v>
      </c>
      <c r="AL58" t="s">
        <v>1353</v>
      </c>
    </row>
    <row r="59" spans="1:38">
      <c r="A59" s="13" t="s">
        <v>11</v>
      </c>
      <c r="B59" s="13" t="s">
        <v>251</v>
      </c>
      <c r="C59" s="13" t="s">
        <v>663</v>
      </c>
      <c r="D59" s="12" t="s">
        <v>937</v>
      </c>
      <c r="E59" s="11">
        <v>10</v>
      </c>
      <c r="F59" s="11">
        <v>9</v>
      </c>
      <c r="G59" s="10">
        <f t="shared" si="0"/>
        <v>-1</v>
      </c>
      <c r="H59" s="8">
        <f t="shared" si="1"/>
        <v>-0.1</v>
      </c>
      <c r="I59" s="3">
        <v>13</v>
      </c>
      <c r="J59" s="3">
        <v>4</v>
      </c>
      <c r="K59" s="9">
        <f>J59/I59</f>
        <v>0.30769230769230771</v>
      </c>
      <c r="L59" s="3">
        <v>3</v>
      </c>
      <c r="M59" s="8">
        <f t="shared" si="3"/>
        <v>0.33333333333333331</v>
      </c>
      <c r="N59" s="3">
        <v>8</v>
      </c>
      <c r="O59" s="8">
        <f t="shared" si="4"/>
        <v>0.88888888888888884</v>
      </c>
      <c r="P59" s="3">
        <v>5</v>
      </c>
      <c r="Q59" s="8">
        <f t="shared" si="5"/>
        <v>0.55555555555555558</v>
      </c>
      <c r="R59" s="3">
        <v>1</v>
      </c>
      <c r="U59" s="8">
        <f t="shared" si="6"/>
        <v>0</v>
      </c>
      <c r="W59" t="s">
        <v>174</v>
      </c>
      <c r="Y59" s="7">
        <f t="shared" si="7"/>
        <v>0</v>
      </c>
      <c r="Z59" s="7">
        <f t="shared" si="8"/>
        <v>0</v>
      </c>
      <c r="AA59" s="7">
        <f t="shared" si="9"/>
        <v>0</v>
      </c>
      <c r="AB59" s="7">
        <f t="shared" si="10"/>
        <v>1</v>
      </c>
      <c r="AC59" s="7">
        <f t="shared" si="11"/>
        <v>1</v>
      </c>
      <c r="AD59" s="7">
        <f t="shared" si="12"/>
        <v>0</v>
      </c>
      <c r="AE59" s="7">
        <f t="shared" si="13"/>
        <v>0</v>
      </c>
      <c r="AF59" s="7">
        <f t="shared" si="14"/>
        <v>0</v>
      </c>
      <c r="AG59" s="7">
        <f t="shared" si="15"/>
        <v>1</v>
      </c>
      <c r="AH59" s="7">
        <f t="shared" si="16"/>
        <v>0</v>
      </c>
      <c r="AI59" s="7">
        <f t="shared" si="17"/>
        <v>0</v>
      </c>
      <c r="AJ59" s="6">
        <f t="shared" si="18"/>
        <v>3</v>
      </c>
      <c r="AK59" t="s">
        <v>1</v>
      </c>
      <c r="AL59" t="s">
        <v>936</v>
      </c>
    </row>
    <row r="60" spans="1:38">
      <c r="A60" s="13" t="s">
        <v>11</v>
      </c>
      <c r="B60" s="13" t="s">
        <v>251</v>
      </c>
      <c r="C60" s="13" t="s">
        <v>925</v>
      </c>
      <c r="D60" s="12" t="s">
        <v>924</v>
      </c>
      <c r="E60" s="11">
        <v>8</v>
      </c>
      <c r="F60" s="11">
        <v>9</v>
      </c>
      <c r="G60" s="10">
        <f t="shared" si="0"/>
        <v>1</v>
      </c>
      <c r="H60" s="8">
        <f t="shared" si="1"/>
        <v>0.125</v>
      </c>
      <c r="I60" s="3">
        <v>8</v>
      </c>
      <c r="J60" s="3">
        <v>4</v>
      </c>
      <c r="K60" s="9">
        <f>J60/I60</f>
        <v>0.5</v>
      </c>
      <c r="L60" s="3">
        <v>3</v>
      </c>
      <c r="M60" s="8">
        <f t="shared" si="3"/>
        <v>0.33333333333333331</v>
      </c>
      <c r="N60" s="3">
        <v>7</v>
      </c>
      <c r="O60" s="8">
        <f t="shared" si="4"/>
        <v>0.77777777777777779</v>
      </c>
      <c r="P60" s="3">
        <v>1</v>
      </c>
      <c r="Q60" s="8">
        <f t="shared" si="5"/>
        <v>0.1111111111111111</v>
      </c>
      <c r="R60" s="3">
        <v>0</v>
      </c>
      <c r="U60" s="8">
        <f t="shared" si="6"/>
        <v>0</v>
      </c>
      <c r="Y60" s="7">
        <f t="shared" si="7"/>
        <v>0</v>
      </c>
      <c r="Z60" s="7">
        <f t="shared" si="8"/>
        <v>1</v>
      </c>
      <c r="AA60" s="7">
        <f t="shared" si="9"/>
        <v>0</v>
      </c>
      <c r="AB60" s="7">
        <f t="shared" si="10"/>
        <v>1</v>
      </c>
      <c r="AC60" s="7">
        <f t="shared" si="11"/>
        <v>0</v>
      </c>
      <c r="AD60" s="7">
        <f t="shared" si="12"/>
        <v>0</v>
      </c>
      <c r="AE60" s="7">
        <f t="shared" si="13"/>
        <v>0</v>
      </c>
      <c r="AF60" s="7">
        <f t="shared" si="14"/>
        <v>0</v>
      </c>
      <c r="AG60" s="7">
        <f t="shared" si="15"/>
        <v>0</v>
      </c>
      <c r="AH60" s="7">
        <f t="shared" si="16"/>
        <v>0</v>
      </c>
      <c r="AI60" s="7">
        <f t="shared" si="17"/>
        <v>1</v>
      </c>
      <c r="AJ60" s="6">
        <f t="shared" si="18"/>
        <v>3</v>
      </c>
      <c r="AK60" t="s">
        <v>1</v>
      </c>
      <c r="AL60" t="s">
        <v>923</v>
      </c>
    </row>
    <row r="61" spans="1:38">
      <c r="A61" s="13" t="s">
        <v>11</v>
      </c>
      <c r="B61" s="13" t="s">
        <v>251</v>
      </c>
      <c r="C61" s="13" t="s">
        <v>919</v>
      </c>
      <c r="D61" s="12" t="s">
        <v>918</v>
      </c>
      <c r="E61" s="11">
        <v>14</v>
      </c>
      <c r="F61" s="11">
        <v>7</v>
      </c>
      <c r="G61" s="10">
        <f t="shared" si="0"/>
        <v>-7</v>
      </c>
      <c r="H61" s="8">
        <f t="shared" si="1"/>
        <v>-0.5</v>
      </c>
      <c r="I61" s="3">
        <v>14</v>
      </c>
      <c r="J61" s="3">
        <v>7</v>
      </c>
      <c r="K61" s="9">
        <f>J61/I61</f>
        <v>0.5</v>
      </c>
      <c r="L61" s="3">
        <v>2</v>
      </c>
      <c r="M61" s="8">
        <f t="shared" si="3"/>
        <v>0.2857142857142857</v>
      </c>
      <c r="N61" s="3">
        <v>6</v>
      </c>
      <c r="O61" s="8">
        <f t="shared" si="4"/>
        <v>0.8571428571428571</v>
      </c>
      <c r="P61" s="3">
        <v>4</v>
      </c>
      <c r="Q61" s="8">
        <f t="shared" si="5"/>
        <v>0.5714285714285714</v>
      </c>
      <c r="R61" s="3">
        <v>0</v>
      </c>
      <c r="U61" s="8">
        <f t="shared" si="6"/>
        <v>0</v>
      </c>
      <c r="Y61" s="7">
        <f t="shared" si="7"/>
        <v>0</v>
      </c>
      <c r="Z61" s="7">
        <f t="shared" si="8"/>
        <v>0</v>
      </c>
      <c r="AA61" s="7">
        <f t="shared" si="9"/>
        <v>0</v>
      </c>
      <c r="AB61" s="7">
        <f t="shared" si="10"/>
        <v>1</v>
      </c>
      <c r="AC61" s="7">
        <f t="shared" si="11"/>
        <v>1</v>
      </c>
      <c r="AD61" s="7">
        <f t="shared" si="12"/>
        <v>0</v>
      </c>
      <c r="AE61" s="7">
        <f t="shared" si="13"/>
        <v>0</v>
      </c>
      <c r="AF61" s="7">
        <f t="shared" si="14"/>
        <v>0</v>
      </c>
      <c r="AG61" s="7">
        <f t="shared" si="15"/>
        <v>0</v>
      </c>
      <c r="AH61" s="7">
        <f t="shared" si="16"/>
        <v>0</v>
      </c>
      <c r="AI61" s="7">
        <f t="shared" si="17"/>
        <v>1</v>
      </c>
      <c r="AJ61" s="6">
        <f t="shared" si="18"/>
        <v>3</v>
      </c>
      <c r="AK61" t="s">
        <v>7</v>
      </c>
      <c r="AL61" t="s">
        <v>917</v>
      </c>
    </row>
    <row r="62" spans="1:38">
      <c r="A62" s="13" t="s">
        <v>5</v>
      </c>
      <c r="B62" s="13" t="s">
        <v>105</v>
      </c>
      <c r="C62" s="13" t="s">
        <v>1346</v>
      </c>
      <c r="D62" s="12" t="s">
        <v>1345</v>
      </c>
      <c r="E62" s="11">
        <v>13</v>
      </c>
      <c r="F62" s="11">
        <v>8</v>
      </c>
      <c r="G62" s="10">
        <f t="shared" si="0"/>
        <v>-5</v>
      </c>
      <c r="H62" s="8">
        <f t="shared" si="1"/>
        <v>-0.38461538461538464</v>
      </c>
      <c r="I62" s="3">
        <v>0</v>
      </c>
      <c r="J62" s="3">
        <v>0</v>
      </c>
      <c r="K62" s="9">
        <v>0</v>
      </c>
      <c r="L62" s="3">
        <v>4</v>
      </c>
      <c r="M62" s="8">
        <f t="shared" si="3"/>
        <v>0.5</v>
      </c>
      <c r="N62" s="3">
        <v>5</v>
      </c>
      <c r="O62" s="8">
        <f t="shared" si="4"/>
        <v>0.625</v>
      </c>
      <c r="P62" s="3">
        <v>3</v>
      </c>
      <c r="Q62" s="8">
        <f t="shared" si="5"/>
        <v>0.375</v>
      </c>
      <c r="R62" s="3">
        <v>5</v>
      </c>
      <c r="U62" s="8">
        <f t="shared" si="6"/>
        <v>0</v>
      </c>
      <c r="Y62" s="7">
        <f t="shared" si="7"/>
        <v>0</v>
      </c>
      <c r="Z62" s="7">
        <f t="shared" si="8"/>
        <v>0</v>
      </c>
      <c r="AA62" s="7">
        <f t="shared" si="9"/>
        <v>1</v>
      </c>
      <c r="AB62" s="7">
        <f t="shared" si="10"/>
        <v>1</v>
      </c>
      <c r="AC62" s="7">
        <f t="shared" si="11"/>
        <v>0</v>
      </c>
      <c r="AD62" s="7">
        <f t="shared" si="12"/>
        <v>1</v>
      </c>
      <c r="AE62" s="7">
        <f t="shared" si="13"/>
        <v>0</v>
      </c>
      <c r="AF62" s="7">
        <f t="shared" si="14"/>
        <v>0</v>
      </c>
      <c r="AG62" s="7">
        <f t="shared" si="15"/>
        <v>0</v>
      </c>
      <c r="AH62" s="7">
        <f t="shared" si="16"/>
        <v>0</v>
      </c>
      <c r="AI62" s="7">
        <f t="shared" si="17"/>
        <v>0</v>
      </c>
      <c r="AJ62" s="6">
        <f t="shared" si="18"/>
        <v>3</v>
      </c>
      <c r="AK62" t="s">
        <v>7</v>
      </c>
      <c r="AL62" t="s">
        <v>1344</v>
      </c>
    </row>
    <row r="63" spans="1:38">
      <c r="A63" s="13" t="s">
        <v>5</v>
      </c>
      <c r="B63" s="13" t="s">
        <v>105</v>
      </c>
      <c r="C63" s="13" t="s">
        <v>1117</v>
      </c>
      <c r="D63" s="12" t="s">
        <v>1116</v>
      </c>
      <c r="E63" s="11">
        <v>9</v>
      </c>
      <c r="F63" s="11">
        <v>5</v>
      </c>
      <c r="G63" s="10">
        <f t="shared" si="0"/>
        <v>-4</v>
      </c>
      <c r="H63" s="8">
        <f t="shared" si="1"/>
        <v>-0.44444444444444442</v>
      </c>
      <c r="I63" s="3">
        <v>9</v>
      </c>
      <c r="J63" s="3">
        <v>5</v>
      </c>
      <c r="K63" s="9">
        <f t="shared" ref="K63:K74" si="21">J63/I63</f>
        <v>0.55555555555555558</v>
      </c>
      <c r="L63" s="3">
        <v>1</v>
      </c>
      <c r="M63" s="8">
        <f t="shared" si="3"/>
        <v>0.2</v>
      </c>
      <c r="N63" s="3">
        <v>3</v>
      </c>
      <c r="O63" s="8">
        <f t="shared" si="4"/>
        <v>0.6</v>
      </c>
      <c r="P63" s="3">
        <v>4</v>
      </c>
      <c r="Q63" s="8">
        <f t="shared" si="5"/>
        <v>0.8</v>
      </c>
      <c r="R63" s="3">
        <v>2</v>
      </c>
      <c r="U63" s="8">
        <f t="shared" si="6"/>
        <v>0</v>
      </c>
      <c r="Y63" s="7">
        <f t="shared" si="7"/>
        <v>0</v>
      </c>
      <c r="Z63" s="7">
        <f t="shared" si="8"/>
        <v>0</v>
      </c>
      <c r="AA63" s="7">
        <f t="shared" si="9"/>
        <v>0</v>
      </c>
      <c r="AB63" s="7">
        <f t="shared" si="10"/>
        <v>1</v>
      </c>
      <c r="AC63" s="7">
        <f t="shared" si="11"/>
        <v>1</v>
      </c>
      <c r="AD63" s="7">
        <f t="shared" si="12"/>
        <v>0</v>
      </c>
      <c r="AE63" s="7">
        <f t="shared" si="13"/>
        <v>0</v>
      </c>
      <c r="AF63" s="7">
        <f t="shared" si="14"/>
        <v>0</v>
      </c>
      <c r="AG63" s="7">
        <f t="shared" si="15"/>
        <v>0</v>
      </c>
      <c r="AH63" s="7">
        <f t="shared" si="16"/>
        <v>0</v>
      </c>
      <c r="AI63" s="7">
        <f t="shared" si="17"/>
        <v>1</v>
      </c>
      <c r="AJ63" s="6">
        <f t="shared" si="18"/>
        <v>3</v>
      </c>
      <c r="AK63" t="s">
        <v>1</v>
      </c>
      <c r="AL63" t="s">
        <v>1115</v>
      </c>
    </row>
    <row r="64" spans="1:38">
      <c r="A64" s="13" t="s">
        <v>5</v>
      </c>
      <c r="B64" s="13" t="s">
        <v>105</v>
      </c>
      <c r="C64" s="13" t="s">
        <v>1102</v>
      </c>
      <c r="D64" s="12" t="s">
        <v>1101</v>
      </c>
      <c r="E64" s="11">
        <v>14</v>
      </c>
      <c r="F64" s="11">
        <v>6</v>
      </c>
      <c r="G64" s="10">
        <f t="shared" si="0"/>
        <v>-8</v>
      </c>
      <c r="H64" s="8">
        <f t="shared" si="1"/>
        <v>-0.5714285714285714</v>
      </c>
      <c r="I64" s="3">
        <v>31</v>
      </c>
      <c r="J64" s="3">
        <v>12</v>
      </c>
      <c r="K64" s="9">
        <f t="shared" si="21"/>
        <v>0.38709677419354838</v>
      </c>
      <c r="L64" s="3">
        <v>0</v>
      </c>
      <c r="M64" s="8">
        <f t="shared" si="3"/>
        <v>0</v>
      </c>
      <c r="N64" s="3">
        <v>6</v>
      </c>
      <c r="O64" s="8">
        <f t="shared" si="4"/>
        <v>1</v>
      </c>
      <c r="P64" s="3">
        <v>5</v>
      </c>
      <c r="Q64" s="8">
        <f t="shared" si="5"/>
        <v>0.83333333333333337</v>
      </c>
      <c r="R64" s="3">
        <v>4</v>
      </c>
      <c r="U64" s="8">
        <f t="shared" si="6"/>
        <v>0</v>
      </c>
      <c r="Y64" s="7">
        <f t="shared" si="7"/>
        <v>0</v>
      </c>
      <c r="Z64" s="7">
        <f t="shared" si="8"/>
        <v>0</v>
      </c>
      <c r="AA64" s="7">
        <f t="shared" si="9"/>
        <v>0</v>
      </c>
      <c r="AB64" s="7">
        <f t="shared" si="10"/>
        <v>1</v>
      </c>
      <c r="AC64" s="7">
        <f t="shared" si="11"/>
        <v>1</v>
      </c>
      <c r="AD64" s="7">
        <f t="shared" si="12"/>
        <v>1</v>
      </c>
      <c r="AE64" s="7">
        <f t="shared" si="13"/>
        <v>0</v>
      </c>
      <c r="AF64" s="7">
        <f t="shared" si="14"/>
        <v>0</v>
      </c>
      <c r="AG64" s="7">
        <f t="shared" si="15"/>
        <v>0</v>
      </c>
      <c r="AH64" s="7">
        <f t="shared" si="16"/>
        <v>0</v>
      </c>
      <c r="AI64" s="7">
        <f t="shared" si="17"/>
        <v>0</v>
      </c>
      <c r="AJ64" s="6">
        <f t="shared" si="18"/>
        <v>3</v>
      </c>
      <c r="AK64" t="s">
        <v>1</v>
      </c>
      <c r="AL64" t="s">
        <v>1100</v>
      </c>
    </row>
    <row r="65" spans="1:38">
      <c r="A65" s="13" t="s">
        <v>5</v>
      </c>
      <c r="B65" s="13" t="s">
        <v>105</v>
      </c>
      <c r="C65" s="13" t="s">
        <v>1091</v>
      </c>
      <c r="D65" s="12" t="s">
        <v>1090</v>
      </c>
      <c r="E65" s="11">
        <v>9</v>
      </c>
      <c r="F65" s="11">
        <v>9</v>
      </c>
      <c r="G65" s="10">
        <f t="shared" si="0"/>
        <v>0</v>
      </c>
      <c r="H65" s="8">
        <f t="shared" si="1"/>
        <v>0</v>
      </c>
      <c r="I65" s="3">
        <v>7</v>
      </c>
      <c r="J65" s="3">
        <v>3</v>
      </c>
      <c r="K65" s="9">
        <f t="shared" si="21"/>
        <v>0.42857142857142855</v>
      </c>
      <c r="L65" s="3">
        <v>2</v>
      </c>
      <c r="M65" s="8">
        <f t="shared" si="3"/>
        <v>0.22222222222222221</v>
      </c>
      <c r="N65" s="3">
        <v>5</v>
      </c>
      <c r="O65" s="8">
        <f t="shared" si="4"/>
        <v>0.55555555555555558</v>
      </c>
      <c r="P65" s="3">
        <v>5</v>
      </c>
      <c r="Q65" s="8">
        <f t="shared" si="5"/>
        <v>0.55555555555555558</v>
      </c>
      <c r="R65" s="3">
        <v>3</v>
      </c>
      <c r="U65" s="8">
        <f t="shared" si="6"/>
        <v>0</v>
      </c>
      <c r="Y65" s="7">
        <f t="shared" si="7"/>
        <v>0</v>
      </c>
      <c r="Z65" s="7">
        <f t="shared" si="8"/>
        <v>0</v>
      </c>
      <c r="AA65" s="7">
        <f t="shared" si="9"/>
        <v>0</v>
      </c>
      <c r="AB65" s="7">
        <f t="shared" si="10"/>
        <v>0</v>
      </c>
      <c r="AC65" s="7">
        <f t="shared" si="11"/>
        <v>1</v>
      </c>
      <c r="AD65" s="7">
        <f t="shared" si="12"/>
        <v>1</v>
      </c>
      <c r="AE65" s="7">
        <f t="shared" si="13"/>
        <v>0</v>
      </c>
      <c r="AF65" s="7">
        <f t="shared" si="14"/>
        <v>0</v>
      </c>
      <c r="AG65" s="7">
        <f t="shared" si="15"/>
        <v>0</v>
      </c>
      <c r="AH65" s="7">
        <f t="shared" si="16"/>
        <v>0</v>
      </c>
      <c r="AI65" s="7">
        <f t="shared" si="17"/>
        <v>1</v>
      </c>
      <c r="AJ65" s="6">
        <f t="shared" si="18"/>
        <v>3</v>
      </c>
      <c r="AK65" t="s">
        <v>7</v>
      </c>
      <c r="AL65" t="s">
        <v>1089</v>
      </c>
    </row>
    <row r="66" spans="1:38">
      <c r="A66" s="13" t="s">
        <v>25</v>
      </c>
      <c r="B66" s="13" t="s">
        <v>765</v>
      </c>
      <c r="C66" s="13" t="s">
        <v>774</v>
      </c>
      <c r="D66" s="12" t="s">
        <v>1201</v>
      </c>
      <c r="E66" s="11">
        <v>8</v>
      </c>
      <c r="F66" s="11">
        <v>9</v>
      </c>
      <c r="G66" s="10">
        <f t="shared" ref="G66:G129" si="22">F66-E66</f>
        <v>1</v>
      </c>
      <c r="H66" s="8">
        <f t="shared" ref="H66:H129" si="23">G66/E66</f>
        <v>0.125</v>
      </c>
      <c r="I66" s="3">
        <v>2</v>
      </c>
      <c r="J66" s="3">
        <v>2</v>
      </c>
      <c r="K66" s="9">
        <f t="shared" si="21"/>
        <v>1</v>
      </c>
      <c r="L66" s="3">
        <v>2</v>
      </c>
      <c r="M66" s="8">
        <f t="shared" ref="M66:M129" si="24">L66/F66</f>
        <v>0.22222222222222221</v>
      </c>
      <c r="N66" s="3">
        <v>5</v>
      </c>
      <c r="O66" s="8">
        <f t="shared" ref="O66:O129" si="25">N66/F66</f>
        <v>0.55555555555555558</v>
      </c>
      <c r="P66" s="3">
        <v>5</v>
      </c>
      <c r="Q66" s="8">
        <f t="shared" ref="Q66:Q129" si="26">P66/F66</f>
        <v>0.55555555555555558</v>
      </c>
      <c r="R66" s="3">
        <v>1</v>
      </c>
      <c r="U66" s="8">
        <f t="shared" ref="U66:U129" si="27">T66/F66</f>
        <v>0</v>
      </c>
      <c r="Y66" s="7">
        <f t="shared" ref="Y66:Y129" si="28">IF(F66&gt;=35,1,0)</f>
        <v>0</v>
      </c>
      <c r="Z66" s="7">
        <f t="shared" ref="Z66:Z129" si="29">IF(OR(H66&gt;=0.1,G66&gt;=10),1,0)</f>
        <v>1</v>
      </c>
      <c r="AA66" s="7">
        <f t="shared" ref="AA66:AA129" si="30">IF(M66&gt;=0.4,1,0)</f>
        <v>0</v>
      </c>
      <c r="AB66" s="7">
        <f t="shared" ref="AB66:AB129" si="31">IF(O66&gt;=0.6,1,0)</f>
        <v>0</v>
      </c>
      <c r="AC66" s="7">
        <f t="shared" ref="AC66:AC129" si="32">IF(Q66&gt;=0.5,1,0)</f>
        <v>1</v>
      </c>
      <c r="AD66" s="7">
        <f t="shared" ref="AD66:AD129" si="33">IF(R66&gt;=3,1,0)</f>
        <v>0</v>
      </c>
      <c r="AE66" s="7">
        <f t="shared" ref="AE66:AE129" si="34">IF(S66="Yes",1,0)</f>
        <v>0</v>
      </c>
      <c r="AF66" s="7">
        <f t="shared" ref="AF66:AF129" si="35">IF(OR(V66="Yes", U66&gt;=0.2),1,0)</f>
        <v>0</v>
      </c>
      <c r="AG66" s="7">
        <f t="shared" ref="AG66:AG129" si="36">IF(W66="Yes",1,0)</f>
        <v>0</v>
      </c>
      <c r="AH66" s="7">
        <f t="shared" ref="AH66:AH129" si="37">IF(X66="Yes",1,0)</f>
        <v>0</v>
      </c>
      <c r="AI66" s="7">
        <f t="shared" ref="AI66:AI129" si="38">IF(K66&gt;=0.4,1,0)</f>
        <v>1</v>
      </c>
      <c r="AJ66" s="6">
        <f t="shared" ref="AJ66:AJ129" si="39">SUM(W66:AI66)</f>
        <v>3</v>
      </c>
      <c r="AK66" t="s">
        <v>1</v>
      </c>
      <c r="AL66" t="s">
        <v>1200</v>
      </c>
    </row>
    <row r="67" spans="1:38">
      <c r="A67" s="13" t="s">
        <v>16</v>
      </c>
      <c r="B67" s="13" t="s">
        <v>60</v>
      </c>
      <c r="C67" s="13" t="s">
        <v>972</v>
      </c>
      <c r="D67" s="12" t="s">
        <v>971</v>
      </c>
      <c r="E67" s="11">
        <v>13</v>
      </c>
      <c r="F67" s="11">
        <v>6</v>
      </c>
      <c r="G67" s="10">
        <f t="shared" si="22"/>
        <v>-7</v>
      </c>
      <c r="H67" s="8">
        <f t="shared" si="23"/>
        <v>-0.53846153846153844</v>
      </c>
      <c r="I67" s="3">
        <v>14</v>
      </c>
      <c r="J67" s="3">
        <v>7</v>
      </c>
      <c r="K67" s="9">
        <f t="shared" si="21"/>
        <v>0.5</v>
      </c>
      <c r="L67" s="3">
        <v>3</v>
      </c>
      <c r="M67" s="8">
        <f t="shared" si="24"/>
        <v>0.5</v>
      </c>
      <c r="N67" s="3">
        <v>3</v>
      </c>
      <c r="O67" s="8">
        <f t="shared" si="25"/>
        <v>0.5</v>
      </c>
      <c r="P67" s="3">
        <v>2</v>
      </c>
      <c r="Q67" s="8">
        <f t="shared" si="26"/>
        <v>0.33333333333333331</v>
      </c>
      <c r="R67" s="3">
        <v>2</v>
      </c>
      <c r="S67" t="s">
        <v>174</v>
      </c>
      <c r="U67" s="8">
        <f t="shared" si="27"/>
        <v>0</v>
      </c>
      <c r="Y67" s="7">
        <f t="shared" si="28"/>
        <v>0</v>
      </c>
      <c r="Z67" s="7">
        <f t="shared" si="29"/>
        <v>0</v>
      </c>
      <c r="AA67" s="7">
        <f t="shared" si="30"/>
        <v>1</v>
      </c>
      <c r="AB67" s="7">
        <f t="shared" si="31"/>
        <v>0</v>
      </c>
      <c r="AC67" s="7">
        <f t="shared" si="32"/>
        <v>0</v>
      </c>
      <c r="AD67" s="7">
        <f t="shared" si="33"/>
        <v>0</v>
      </c>
      <c r="AE67" s="7">
        <f t="shared" si="34"/>
        <v>1</v>
      </c>
      <c r="AF67" s="7">
        <f t="shared" si="35"/>
        <v>0</v>
      </c>
      <c r="AG67" s="7">
        <f t="shared" si="36"/>
        <v>0</v>
      </c>
      <c r="AH67" s="7">
        <f t="shared" si="37"/>
        <v>0</v>
      </c>
      <c r="AI67" s="7">
        <f t="shared" si="38"/>
        <v>1</v>
      </c>
      <c r="AJ67" s="6">
        <f t="shared" si="39"/>
        <v>3</v>
      </c>
      <c r="AK67" t="s">
        <v>7</v>
      </c>
      <c r="AL67" t="s">
        <v>970</v>
      </c>
    </row>
    <row r="68" spans="1:38">
      <c r="A68" s="13" t="s">
        <v>56</v>
      </c>
      <c r="B68" s="13" t="s">
        <v>240</v>
      </c>
      <c r="C68" s="13" t="s">
        <v>1334</v>
      </c>
      <c r="D68" s="12" t="s">
        <v>1333</v>
      </c>
      <c r="E68" s="11">
        <v>14</v>
      </c>
      <c r="F68" s="11">
        <v>9</v>
      </c>
      <c r="G68" s="10">
        <f t="shared" si="22"/>
        <v>-5</v>
      </c>
      <c r="H68" s="8">
        <f t="shared" si="23"/>
        <v>-0.35714285714285715</v>
      </c>
      <c r="I68" s="3">
        <v>12</v>
      </c>
      <c r="J68" s="3">
        <v>2</v>
      </c>
      <c r="K68" s="9">
        <f t="shared" si="21"/>
        <v>0.16666666666666666</v>
      </c>
      <c r="L68" s="3">
        <v>5</v>
      </c>
      <c r="M68" s="8">
        <f t="shared" si="24"/>
        <v>0.55555555555555558</v>
      </c>
      <c r="N68" s="3">
        <v>6</v>
      </c>
      <c r="O68" s="8">
        <f t="shared" si="25"/>
        <v>0.66666666666666663</v>
      </c>
      <c r="P68" s="3">
        <v>3</v>
      </c>
      <c r="Q68" s="8">
        <f t="shared" si="26"/>
        <v>0.33333333333333331</v>
      </c>
      <c r="R68" s="3">
        <v>4</v>
      </c>
      <c r="U68" s="8">
        <f t="shared" si="27"/>
        <v>0</v>
      </c>
      <c r="Y68" s="7">
        <f t="shared" si="28"/>
        <v>0</v>
      </c>
      <c r="Z68" s="7">
        <f t="shared" si="29"/>
        <v>0</v>
      </c>
      <c r="AA68" s="7">
        <f t="shared" si="30"/>
        <v>1</v>
      </c>
      <c r="AB68" s="7">
        <f t="shared" si="31"/>
        <v>1</v>
      </c>
      <c r="AC68" s="7">
        <f t="shared" si="32"/>
        <v>0</v>
      </c>
      <c r="AD68" s="7">
        <f t="shared" si="33"/>
        <v>1</v>
      </c>
      <c r="AE68" s="7">
        <f t="shared" si="34"/>
        <v>0</v>
      </c>
      <c r="AF68" s="7">
        <f t="shared" si="35"/>
        <v>0</v>
      </c>
      <c r="AG68" s="7">
        <f t="shared" si="36"/>
        <v>0</v>
      </c>
      <c r="AH68" s="7">
        <f t="shared" si="37"/>
        <v>0</v>
      </c>
      <c r="AI68" s="7">
        <f t="shared" si="38"/>
        <v>0</v>
      </c>
      <c r="AJ68" s="6">
        <f t="shared" si="39"/>
        <v>3</v>
      </c>
      <c r="AK68" t="s">
        <v>7</v>
      </c>
      <c r="AL68" t="s">
        <v>1332</v>
      </c>
    </row>
    <row r="69" spans="1:38">
      <c r="A69" s="13" t="s">
        <v>56</v>
      </c>
      <c r="B69" s="13" t="s">
        <v>55</v>
      </c>
      <c r="C69" s="13" t="s">
        <v>388</v>
      </c>
      <c r="D69" s="12" t="s">
        <v>1325</v>
      </c>
      <c r="E69" s="11">
        <v>10</v>
      </c>
      <c r="F69" s="11">
        <v>9</v>
      </c>
      <c r="G69" s="10">
        <f t="shared" si="22"/>
        <v>-1</v>
      </c>
      <c r="H69" s="8">
        <f t="shared" si="23"/>
        <v>-0.1</v>
      </c>
      <c r="I69" s="3">
        <v>7</v>
      </c>
      <c r="J69" s="3">
        <v>2</v>
      </c>
      <c r="K69" s="9">
        <f t="shared" si="21"/>
        <v>0.2857142857142857</v>
      </c>
      <c r="L69" s="3">
        <v>4</v>
      </c>
      <c r="M69" s="8">
        <f t="shared" si="24"/>
        <v>0.44444444444444442</v>
      </c>
      <c r="N69" s="3">
        <v>7</v>
      </c>
      <c r="O69" s="8">
        <f t="shared" si="25"/>
        <v>0.77777777777777779</v>
      </c>
      <c r="P69" s="3">
        <v>3</v>
      </c>
      <c r="Q69" s="8">
        <f t="shared" si="26"/>
        <v>0.33333333333333331</v>
      </c>
      <c r="R69" s="3">
        <v>0</v>
      </c>
      <c r="U69" s="8">
        <f t="shared" si="27"/>
        <v>0</v>
      </c>
      <c r="W69" t="s">
        <v>174</v>
      </c>
      <c r="Y69" s="7">
        <f t="shared" si="28"/>
        <v>0</v>
      </c>
      <c r="Z69" s="7">
        <f t="shared" si="29"/>
        <v>0</v>
      </c>
      <c r="AA69" s="7">
        <f t="shared" si="30"/>
        <v>1</v>
      </c>
      <c r="AB69" s="7">
        <f t="shared" si="31"/>
        <v>1</v>
      </c>
      <c r="AC69" s="7">
        <f t="shared" si="32"/>
        <v>0</v>
      </c>
      <c r="AD69" s="7">
        <f t="shared" si="33"/>
        <v>0</v>
      </c>
      <c r="AE69" s="7">
        <f t="shared" si="34"/>
        <v>0</v>
      </c>
      <c r="AF69" s="7">
        <f t="shared" si="35"/>
        <v>0</v>
      </c>
      <c r="AG69" s="7">
        <f t="shared" si="36"/>
        <v>1</v>
      </c>
      <c r="AH69" s="7">
        <f t="shared" si="37"/>
        <v>0</v>
      </c>
      <c r="AI69" s="7">
        <f t="shared" si="38"/>
        <v>0</v>
      </c>
      <c r="AJ69" s="6">
        <f t="shared" si="39"/>
        <v>3</v>
      </c>
      <c r="AK69" t="s">
        <v>1</v>
      </c>
      <c r="AL69" t="s">
        <v>1324</v>
      </c>
    </row>
    <row r="70" spans="1:38">
      <c r="A70" s="13" t="s">
        <v>56</v>
      </c>
      <c r="B70" s="13" t="s">
        <v>55</v>
      </c>
      <c r="C70" s="13" t="s">
        <v>1321</v>
      </c>
      <c r="D70" s="12" t="s">
        <v>1320</v>
      </c>
      <c r="E70" s="11">
        <v>10</v>
      </c>
      <c r="F70" s="11">
        <v>9</v>
      </c>
      <c r="G70" s="10">
        <f t="shared" si="22"/>
        <v>-1</v>
      </c>
      <c r="H70" s="8">
        <f t="shared" si="23"/>
        <v>-0.1</v>
      </c>
      <c r="I70" s="3">
        <v>6</v>
      </c>
      <c r="J70" s="3">
        <v>2</v>
      </c>
      <c r="K70" s="9">
        <f t="shared" si="21"/>
        <v>0.33333333333333331</v>
      </c>
      <c r="L70" s="3">
        <v>2</v>
      </c>
      <c r="M70" s="8">
        <f t="shared" si="24"/>
        <v>0.22222222222222221</v>
      </c>
      <c r="N70" s="3">
        <v>7</v>
      </c>
      <c r="O70" s="8">
        <f t="shared" si="25"/>
        <v>0.77777777777777779</v>
      </c>
      <c r="P70" s="3">
        <v>6</v>
      </c>
      <c r="Q70" s="8">
        <f t="shared" si="26"/>
        <v>0.66666666666666663</v>
      </c>
      <c r="R70" s="3">
        <v>0</v>
      </c>
      <c r="S70" t="s">
        <v>174</v>
      </c>
      <c r="U70" s="8">
        <f t="shared" si="27"/>
        <v>0</v>
      </c>
      <c r="Y70" s="7">
        <f t="shared" si="28"/>
        <v>0</v>
      </c>
      <c r="Z70" s="7">
        <f t="shared" si="29"/>
        <v>0</v>
      </c>
      <c r="AA70" s="7">
        <f t="shared" si="30"/>
        <v>0</v>
      </c>
      <c r="AB70" s="7">
        <f t="shared" si="31"/>
        <v>1</v>
      </c>
      <c r="AC70" s="7">
        <f t="shared" si="32"/>
        <v>1</v>
      </c>
      <c r="AD70" s="7">
        <f t="shared" si="33"/>
        <v>0</v>
      </c>
      <c r="AE70" s="7">
        <f t="shared" si="34"/>
        <v>1</v>
      </c>
      <c r="AF70" s="7">
        <f t="shared" si="35"/>
        <v>0</v>
      </c>
      <c r="AG70" s="7">
        <f t="shared" si="36"/>
        <v>0</v>
      </c>
      <c r="AH70" s="7">
        <f t="shared" si="37"/>
        <v>0</v>
      </c>
      <c r="AI70" s="7">
        <f t="shared" si="38"/>
        <v>0</v>
      </c>
      <c r="AJ70" s="6">
        <f t="shared" si="39"/>
        <v>3</v>
      </c>
      <c r="AK70" t="s">
        <v>1</v>
      </c>
      <c r="AL70" t="s">
        <v>812</v>
      </c>
    </row>
    <row r="71" spans="1:38">
      <c r="A71" s="13" t="s">
        <v>56</v>
      </c>
      <c r="B71" s="13" t="s">
        <v>231</v>
      </c>
      <c r="C71" s="13" t="s">
        <v>768</v>
      </c>
      <c r="D71" s="12" t="s">
        <v>1315</v>
      </c>
      <c r="E71" s="11">
        <v>7</v>
      </c>
      <c r="F71" s="11">
        <v>9</v>
      </c>
      <c r="G71" s="10">
        <f t="shared" si="22"/>
        <v>2</v>
      </c>
      <c r="H71" s="8">
        <f t="shared" si="23"/>
        <v>0.2857142857142857</v>
      </c>
      <c r="I71" s="3">
        <v>1</v>
      </c>
      <c r="J71" s="3">
        <v>1</v>
      </c>
      <c r="K71" s="9">
        <f t="shared" si="21"/>
        <v>1</v>
      </c>
      <c r="L71" s="3">
        <v>3</v>
      </c>
      <c r="M71" s="8">
        <f t="shared" si="24"/>
        <v>0.33333333333333331</v>
      </c>
      <c r="N71" s="3">
        <v>8</v>
      </c>
      <c r="O71" s="8">
        <f t="shared" si="25"/>
        <v>0.88888888888888884</v>
      </c>
      <c r="P71" s="3">
        <v>3</v>
      </c>
      <c r="Q71" s="8">
        <f t="shared" si="26"/>
        <v>0.33333333333333331</v>
      </c>
      <c r="R71" s="3">
        <v>2</v>
      </c>
      <c r="U71" s="8">
        <f t="shared" si="27"/>
        <v>0</v>
      </c>
      <c r="Y71" s="7">
        <f t="shared" si="28"/>
        <v>0</v>
      </c>
      <c r="Z71" s="7">
        <f t="shared" si="29"/>
        <v>1</v>
      </c>
      <c r="AA71" s="7">
        <f t="shared" si="30"/>
        <v>0</v>
      </c>
      <c r="AB71" s="7">
        <f t="shared" si="31"/>
        <v>1</v>
      </c>
      <c r="AC71" s="7">
        <f t="shared" si="32"/>
        <v>0</v>
      </c>
      <c r="AD71" s="7">
        <f t="shared" si="33"/>
        <v>0</v>
      </c>
      <c r="AE71" s="7">
        <f t="shared" si="34"/>
        <v>0</v>
      </c>
      <c r="AF71" s="7">
        <f t="shared" si="35"/>
        <v>0</v>
      </c>
      <c r="AG71" s="7">
        <f t="shared" si="36"/>
        <v>0</v>
      </c>
      <c r="AH71" s="7">
        <f t="shared" si="37"/>
        <v>0</v>
      </c>
      <c r="AI71" s="7">
        <f t="shared" si="38"/>
        <v>1</v>
      </c>
      <c r="AJ71" s="6">
        <f t="shared" si="39"/>
        <v>3</v>
      </c>
      <c r="AK71" t="s">
        <v>1</v>
      </c>
      <c r="AL71" t="s">
        <v>1314</v>
      </c>
    </row>
    <row r="72" spans="1:38">
      <c r="A72" s="13" t="s">
        <v>56</v>
      </c>
      <c r="B72" s="13" t="s">
        <v>844</v>
      </c>
      <c r="C72" s="13" t="s">
        <v>213</v>
      </c>
      <c r="D72" s="12" t="s">
        <v>1311</v>
      </c>
      <c r="E72" s="11">
        <v>5</v>
      </c>
      <c r="F72" s="11">
        <v>2</v>
      </c>
      <c r="G72" s="10">
        <f t="shared" si="22"/>
        <v>-3</v>
      </c>
      <c r="H72" s="8">
        <f t="shared" si="23"/>
        <v>-0.6</v>
      </c>
      <c r="I72" s="3">
        <v>5</v>
      </c>
      <c r="J72" s="3">
        <v>1</v>
      </c>
      <c r="K72" s="9">
        <f t="shared" si="21"/>
        <v>0.2</v>
      </c>
      <c r="L72" s="3">
        <v>2</v>
      </c>
      <c r="M72" s="8">
        <f t="shared" si="24"/>
        <v>1</v>
      </c>
      <c r="N72" s="3">
        <v>2</v>
      </c>
      <c r="O72" s="8">
        <f t="shared" si="25"/>
        <v>1</v>
      </c>
      <c r="P72" s="3">
        <v>1</v>
      </c>
      <c r="Q72" s="8">
        <f t="shared" si="26"/>
        <v>0.5</v>
      </c>
      <c r="R72" s="3">
        <v>0</v>
      </c>
      <c r="U72" s="8">
        <f t="shared" si="27"/>
        <v>0</v>
      </c>
      <c r="Y72" s="7">
        <f t="shared" si="28"/>
        <v>0</v>
      </c>
      <c r="Z72" s="7">
        <f t="shared" si="29"/>
        <v>0</v>
      </c>
      <c r="AA72" s="7">
        <f t="shared" si="30"/>
        <v>1</v>
      </c>
      <c r="AB72" s="7">
        <f t="shared" si="31"/>
        <v>1</v>
      </c>
      <c r="AC72" s="7">
        <f t="shared" si="32"/>
        <v>1</v>
      </c>
      <c r="AD72" s="7">
        <f t="shared" si="33"/>
        <v>0</v>
      </c>
      <c r="AE72" s="7">
        <f t="shared" si="34"/>
        <v>0</v>
      </c>
      <c r="AF72" s="7">
        <f t="shared" si="35"/>
        <v>0</v>
      </c>
      <c r="AG72" s="7">
        <f t="shared" si="36"/>
        <v>0</v>
      </c>
      <c r="AH72" s="7">
        <f t="shared" si="37"/>
        <v>0</v>
      </c>
      <c r="AI72" s="7">
        <f t="shared" si="38"/>
        <v>0</v>
      </c>
      <c r="AJ72" s="6">
        <f t="shared" si="39"/>
        <v>3</v>
      </c>
      <c r="AK72" t="s">
        <v>37</v>
      </c>
      <c r="AL72" t="s">
        <v>1310</v>
      </c>
    </row>
    <row r="73" spans="1:38">
      <c r="A73" s="13" t="s">
        <v>56</v>
      </c>
      <c r="B73" s="13" t="s">
        <v>844</v>
      </c>
      <c r="C73" s="13" t="s">
        <v>409</v>
      </c>
      <c r="D73" s="12" t="s">
        <v>1309</v>
      </c>
      <c r="E73" s="11">
        <v>8</v>
      </c>
      <c r="F73" s="11">
        <v>7</v>
      </c>
      <c r="G73" s="10">
        <f t="shared" si="22"/>
        <v>-1</v>
      </c>
      <c r="H73" s="8">
        <f t="shared" si="23"/>
        <v>-0.125</v>
      </c>
      <c r="I73" s="3">
        <v>4</v>
      </c>
      <c r="J73" s="3">
        <v>2</v>
      </c>
      <c r="K73" s="9">
        <f t="shared" si="21"/>
        <v>0.5</v>
      </c>
      <c r="L73" s="3">
        <v>2</v>
      </c>
      <c r="M73" s="8">
        <f t="shared" si="24"/>
        <v>0.2857142857142857</v>
      </c>
      <c r="N73" s="3">
        <v>5</v>
      </c>
      <c r="O73" s="8">
        <f t="shared" si="25"/>
        <v>0.7142857142857143</v>
      </c>
      <c r="P73" s="3">
        <v>5</v>
      </c>
      <c r="Q73" s="8">
        <f t="shared" si="26"/>
        <v>0.7142857142857143</v>
      </c>
      <c r="R73" s="3">
        <v>0</v>
      </c>
      <c r="U73" s="8">
        <f t="shared" si="27"/>
        <v>0</v>
      </c>
      <c r="Y73" s="7">
        <f t="shared" si="28"/>
        <v>0</v>
      </c>
      <c r="Z73" s="7">
        <f t="shared" si="29"/>
        <v>0</v>
      </c>
      <c r="AA73" s="7">
        <f t="shared" si="30"/>
        <v>0</v>
      </c>
      <c r="AB73" s="7">
        <f t="shared" si="31"/>
        <v>1</v>
      </c>
      <c r="AC73" s="7">
        <f t="shared" si="32"/>
        <v>1</v>
      </c>
      <c r="AD73" s="7">
        <f t="shared" si="33"/>
        <v>0</v>
      </c>
      <c r="AE73" s="7">
        <f t="shared" si="34"/>
        <v>0</v>
      </c>
      <c r="AF73" s="7">
        <f t="shared" si="35"/>
        <v>0</v>
      </c>
      <c r="AG73" s="7">
        <f t="shared" si="36"/>
        <v>0</v>
      </c>
      <c r="AH73" s="7">
        <f t="shared" si="37"/>
        <v>0</v>
      </c>
      <c r="AI73" s="7">
        <f t="shared" si="38"/>
        <v>1</v>
      </c>
      <c r="AJ73" s="6">
        <f t="shared" si="39"/>
        <v>3</v>
      </c>
      <c r="AK73" t="s">
        <v>7</v>
      </c>
      <c r="AL73" t="s">
        <v>1308</v>
      </c>
    </row>
    <row r="74" spans="1:38">
      <c r="A74" s="13" t="s">
        <v>56</v>
      </c>
      <c r="B74" s="13" t="s">
        <v>844</v>
      </c>
      <c r="C74" s="13" t="s">
        <v>1305</v>
      </c>
      <c r="D74" s="12" t="s">
        <v>1304</v>
      </c>
      <c r="E74" s="11">
        <v>7</v>
      </c>
      <c r="F74" s="11">
        <v>2</v>
      </c>
      <c r="G74" s="10">
        <f t="shared" si="22"/>
        <v>-5</v>
      </c>
      <c r="H74" s="8">
        <f t="shared" si="23"/>
        <v>-0.7142857142857143</v>
      </c>
      <c r="I74" s="3">
        <v>5</v>
      </c>
      <c r="J74" s="3">
        <v>1</v>
      </c>
      <c r="K74" s="9">
        <f t="shared" si="21"/>
        <v>0.2</v>
      </c>
      <c r="L74" s="3">
        <v>2</v>
      </c>
      <c r="M74" s="8">
        <f t="shared" si="24"/>
        <v>1</v>
      </c>
      <c r="N74" s="3">
        <v>1</v>
      </c>
      <c r="O74" s="8">
        <f t="shared" si="25"/>
        <v>0.5</v>
      </c>
      <c r="P74" s="3">
        <v>1</v>
      </c>
      <c r="Q74" s="8">
        <f t="shared" si="26"/>
        <v>0.5</v>
      </c>
      <c r="R74" s="3">
        <v>2</v>
      </c>
      <c r="U74" s="8">
        <f t="shared" si="27"/>
        <v>0</v>
      </c>
      <c r="X74" t="s">
        <v>174</v>
      </c>
      <c r="Y74" s="7">
        <f t="shared" si="28"/>
        <v>0</v>
      </c>
      <c r="Z74" s="7">
        <f t="shared" si="29"/>
        <v>0</v>
      </c>
      <c r="AA74" s="7">
        <f t="shared" si="30"/>
        <v>1</v>
      </c>
      <c r="AB74" s="7">
        <f t="shared" si="31"/>
        <v>0</v>
      </c>
      <c r="AC74" s="7">
        <f t="shared" si="32"/>
        <v>1</v>
      </c>
      <c r="AD74" s="7">
        <f t="shared" si="33"/>
        <v>0</v>
      </c>
      <c r="AE74" s="7">
        <f t="shared" si="34"/>
        <v>0</v>
      </c>
      <c r="AF74" s="7">
        <f t="shared" si="35"/>
        <v>0</v>
      </c>
      <c r="AG74" s="7">
        <f t="shared" si="36"/>
        <v>0</v>
      </c>
      <c r="AH74" s="7">
        <f t="shared" si="37"/>
        <v>1</v>
      </c>
      <c r="AI74" s="7">
        <f t="shared" si="38"/>
        <v>0</v>
      </c>
      <c r="AJ74" s="6">
        <f t="shared" si="39"/>
        <v>3</v>
      </c>
      <c r="AK74" t="s">
        <v>37</v>
      </c>
      <c r="AL74" t="s">
        <v>1303</v>
      </c>
    </row>
    <row r="75" spans="1:38">
      <c r="A75" s="13" t="s">
        <v>56</v>
      </c>
      <c r="B75" s="13" t="s">
        <v>844</v>
      </c>
      <c r="C75" s="13" t="s">
        <v>1130</v>
      </c>
      <c r="D75" s="12" t="s">
        <v>1129</v>
      </c>
      <c r="E75" s="11">
        <v>2</v>
      </c>
      <c r="F75" s="11">
        <v>2</v>
      </c>
      <c r="G75" s="10">
        <f t="shared" si="22"/>
        <v>0</v>
      </c>
      <c r="H75" s="8">
        <f t="shared" si="23"/>
        <v>0</v>
      </c>
      <c r="I75" s="3">
        <v>0</v>
      </c>
      <c r="J75" s="3">
        <v>0</v>
      </c>
      <c r="K75" s="9">
        <v>0</v>
      </c>
      <c r="L75" s="3">
        <v>0</v>
      </c>
      <c r="M75" s="8">
        <f t="shared" si="24"/>
        <v>0</v>
      </c>
      <c r="N75" s="3">
        <v>1</v>
      </c>
      <c r="O75" s="8">
        <f t="shared" si="25"/>
        <v>0.5</v>
      </c>
      <c r="P75" s="3">
        <v>0</v>
      </c>
      <c r="Q75" s="8">
        <f t="shared" si="26"/>
        <v>0</v>
      </c>
      <c r="R75" s="3">
        <v>4</v>
      </c>
      <c r="S75" t="s">
        <v>174</v>
      </c>
      <c r="U75" s="8">
        <f t="shared" si="27"/>
        <v>0</v>
      </c>
      <c r="X75" t="s">
        <v>174</v>
      </c>
      <c r="Y75" s="7">
        <f t="shared" si="28"/>
        <v>0</v>
      </c>
      <c r="Z75" s="7">
        <f t="shared" si="29"/>
        <v>0</v>
      </c>
      <c r="AA75" s="7">
        <f t="shared" si="30"/>
        <v>0</v>
      </c>
      <c r="AB75" s="7">
        <f t="shared" si="31"/>
        <v>0</v>
      </c>
      <c r="AC75" s="7">
        <f t="shared" si="32"/>
        <v>0</v>
      </c>
      <c r="AD75" s="7">
        <f t="shared" si="33"/>
        <v>1</v>
      </c>
      <c r="AE75" s="7">
        <f t="shared" si="34"/>
        <v>1</v>
      </c>
      <c r="AF75" s="7">
        <f t="shared" si="35"/>
        <v>0</v>
      </c>
      <c r="AG75" s="7">
        <f t="shared" si="36"/>
        <v>0</v>
      </c>
      <c r="AH75" s="7">
        <f t="shared" si="37"/>
        <v>1</v>
      </c>
      <c r="AI75" s="7">
        <f t="shared" si="38"/>
        <v>0</v>
      </c>
      <c r="AJ75" s="6">
        <f t="shared" si="39"/>
        <v>3</v>
      </c>
      <c r="AK75" t="s">
        <v>37</v>
      </c>
      <c r="AL75" t="s">
        <v>1128</v>
      </c>
    </row>
    <row r="76" spans="1:38">
      <c r="A76" s="13" t="s">
        <v>126</v>
      </c>
      <c r="B76" s="13" t="s">
        <v>792</v>
      </c>
      <c r="C76" s="13" t="s">
        <v>350</v>
      </c>
      <c r="D76" s="12" t="s">
        <v>1222</v>
      </c>
      <c r="E76" s="11">
        <v>11</v>
      </c>
      <c r="F76" s="11">
        <v>7</v>
      </c>
      <c r="G76" s="10">
        <f t="shared" si="22"/>
        <v>-4</v>
      </c>
      <c r="H76" s="8">
        <f t="shared" si="23"/>
        <v>-0.36363636363636365</v>
      </c>
      <c r="I76" s="3">
        <v>15</v>
      </c>
      <c r="J76" s="3">
        <v>6</v>
      </c>
      <c r="K76" s="9">
        <f>J76/I76</f>
        <v>0.4</v>
      </c>
      <c r="L76" s="3">
        <v>3</v>
      </c>
      <c r="M76" s="8">
        <f t="shared" si="24"/>
        <v>0.42857142857142855</v>
      </c>
      <c r="N76" s="3">
        <v>3</v>
      </c>
      <c r="O76" s="8">
        <f t="shared" si="25"/>
        <v>0.42857142857142855</v>
      </c>
      <c r="P76" s="3">
        <v>3</v>
      </c>
      <c r="Q76" s="8">
        <f t="shared" si="26"/>
        <v>0.42857142857142855</v>
      </c>
      <c r="R76" s="3">
        <v>1</v>
      </c>
      <c r="U76" s="8">
        <f t="shared" si="27"/>
        <v>0</v>
      </c>
      <c r="W76" t="s">
        <v>174</v>
      </c>
      <c r="Y76" s="7">
        <f t="shared" si="28"/>
        <v>0</v>
      </c>
      <c r="Z76" s="7">
        <f t="shared" si="29"/>
        <v>0</v>
      </c>
      <c r="AA76" s="7">
        <f t="shared" si="30"/>
        <v>1</v>
      </c>
      <c r="AB76" s="7">
        <f t="shared" si="31"/>
        <v>0</v>
      </c>
      <c r="AC76" s="7">
        <f t="shared" si="32"/>
        <v>0</v>
      </c>
      <c r="AD76" s="7">
        <f t="shared" si="33"/>
        <v>0</v>
      </c>
      <c r="AE76" s="7">
        <f t="shared" si="34"/>
        <v>0</v>
      </c>
      <c r="AF76" s="7">
        <f t="shared" si="35"/>
        <v>0</v>
      </c>
      <c r="AG76" s="7">
        <f t="shared" si="36"/>
        <v>1</v>
      </c>
      <c r="AH76" s="7">
        <f t="shared" si="37"/>
        <v>0</v>
      </c>
      <c r="AI76" s="7">
        <f t="shared" si="38"/>
        <v>1</v>
      </c>
      <c r="AJ76" s="6">
        <f t="shared" si="39"/>
        <v>3</v>
      </c>
      <c r="AK76" t="s">
        <v>1</v>
      </c>
      <c r="AL76" t="s">
        <v>1221</v>
      </c>
    </row>
    <row r="77" spans="1:38">
      <c r="A77" s="13" t="s">
        <v>126</v>
      </c>
      <c r="B77" s="13" t="s">
        <v>792</v>
      </c>
      <c r="C77" s="13" t="s">
        <v>1127</v>
      </c>
      <c r="D77" s="12" t="s">
        <v>1126</v>
      </c>
      <c r="E77" s="11">
        <v>15</v>
      </c>
      <c r="F77" s="11">
        <v>9</v>
      </c>
      <c r="G77" s="10">
        <f t="shared" si="22"/>
        <v>-6</v>
      </c>
      <c r="H77" s="8">
        <f t="shared" si="23"/>
        <v>-0.4</v>
      </c>
      <c r="I77" s="3">
        <v>0</v>
      </c>
      <c r="J77" s="3">
        <v>0</v>
      </c>
      <c r="K77" s="9">
        <v>0</v>
      </c>
      <c r="L77" s="3">
        <v>4</v>
      </c>
      <c r="M77" s="8">
        <f t="shared" si="24"/>
        <v>0.44444444444444442</v>
      </c>
      <c r="N77" s="3">
        <v>7</v>
      </c>
      <c r="O77" s="8">
        <f t="shared" si="25"/>
        <v>0.77777777777777779</v>
      </c>
      <c r="P77" s="3">
        <v>5</v>
      </c>
      <c r="Q77" s="8">
        <f t="shared" si="26"/>
        <v>0.55555555555555558</v>
      </c>
      <c r="R77" s="3">
        <v>1</v>
      </c>
      <c r="U77" s="8">
        <f t="shared" si="27"/>
        <v>0</v>
      </c>
      <c r="Y77" s="7">
        <f t="shared" si="28"/>
        <v>0</v>
      </c>
      <c r="Z77" s="7">
        <f t="shared" si="29"/>
        <v>0</v>
      </c>
      <c r="AA77" s="7">
        <f t="shared" si="30"/>
        <v>1</v>
      </c>
      <c r="AB77" s="7">
        <f t="shared" si="31"/>
        <v>1</v>
      </c>
      <c r="AC77" s="7">
        <f t="shared" si="32"/>
        <v>1</v>
      </c>
      <c r="AD77" s="7">
        <f t="shared" si="33"/>
        <v>0</v>
      </c>
      <c r="AE77" s="7">
        <f t="shared" si="34"/>
        <v>0</v>
      </c>
      <c r="AF77" s="7">
        <f t="shared" si="35"/>
        <v>0</v>
      </c>
      <c r="AG77" s="7">
        <f t="shared" si="36"/>
        <v>0</v>
      </c>
      <c r="AH77" s="7">
        <f t="shared" si="37"/>
        <v>0</v>
      </c>
      <c r="AI77" s="7">
        <f t="shared" si="38"/>
        <v>0</v>
      </c>
      <c r="AJ77" s="6">
        <f t="shared" si="39"/>
        <v>3</v>
      </c>
      <c r="AK77" t="s">
        <v>1</v>
      </c>
      <c r="AL77" t="s">
        <v>1125</v>
      </c>
    </row>
    <row r="78" spans="1:38">
      <c r="A78" s="13" t="s">
        <v>126</v>
      </c>
      <c r="B78" s="13" t="s">
        <v>125</v>
      </c>
      <c r="C78" s="13" t="s">
        <v>441</v>
      </c>
      <c r="D78" s="12" t="s">
        <v>1218</v>
      </c>
      <c r="E78" s="11">
        <v>9</v>
      </c>
      <c r="F78" s="11">
        <v>8</v>
      </c>
      <c r="G78" s="10">
        <f t="shared" si="22"/>
        <v>-1</v>
      </c>
      <c r="H78" s="8">
        <f t="shared" si="23"/>
        <v>-0.1111111111111111</v>
      </c>
      <c r="I78" s="3">
        <v>4</v>
      </c>
      <c r="J78" s="3">
        <v>3</v>
      </c>
      <c r="K78" s="9">
        <f t="shared" ref="K78:K87" si="40">J78/I78</f>
        <v>0.75</v>
      </c>
      <c r="L78" s="3">
        <v>4</v>
      </c>
      <c r="M78" s="8">
        <f t="shared" si="24"/>
        <v>0.5</v>
      </c>
      <c r="N78" s="3">
        <v>4</v>
      </c>
      <c r="O78" s="8">
        <f t="shared" si="25"/>
        <v>0.5</v>
      </c>
      <c r="P78" s="3">
        <v>1</v>
      </c>
      <c r="Q78" s="8">
        <f t="shared" si="26"/>
        <v>0.125</v>
      </c>
      <c r="R78" s="3">
        <v>4</v>
      </c>
      <c r="U78" s="8">
        <f t="shared" si="27"/>
        <v>0</v>
      </c>
      <c r="Y78" s="7">
        <f t="shared" si="28"/>
        <v>0</v>
      </c>
      <c r="Z78" s="7">
        <f t="shared" si="29"/>
        <v>0</v>
      </c>
      <c r="AA78" s="7">
        <f t="shared" si="30"/>
        <v>1</v>
      </c>
      <c r="AB78" s="7">
        <f t="shared" si="31"/>
        <v>0</v>
      </c>
      <c r="AC78" s="7">
        <f t="shared" si="32"/>
        <v>0</v>
      </c>
      <c r="AD78" s="7">
        <f t="shared" si="33"/>
        <v>1</v>
      </c>
      <c r="AE78" s="7">
        <f t="shared" si="34"/>
        <v>0</v>
      </c>
      <c r="AF78" s="7">
        <f t="shared" si="35"/>
        <v>0</v>
      </c>
      <c r="AG78" s="7">
        <f t="shared" si="36"/>
        <v>0</v>
      </c>
      <c r="AH78" s="7">
        <f t="shared" si="37"/>
        <v>0</v>
      </c>
      <c r="AI78" s="7">
        <f t="shared" si="38"/>
        <v>1</v>
      </c>
      <c r="AJ78" s="6">
        <f t="shared" si="39"/>
        <v>3</v>
      </c>
      <c r="AK78" t="s">
        <v>1</v>
      </c>
      <c r="AL78" t="s">
        <v>1217</v>
      </c>
    </row>
    <row r="79" spans="1:38">
      <c r="A79" s="13" t="s">
        <v>16</v>
      </c>
      <c r="B79" s="13" t="s">
        <v>218</v>
      </c>
      <c r="C79" s="13" t="s">
        <v>543</v>
      </c>
      <c r="D79" s="12" t="s">
        <v>1083</v>
      </c>
      <c r="E79" s="11">
        <v>16</v>
      </c>
      <c r="F79" s="11">
        <v>9</v>
      </c>
      <c r="G79" s="10">
        <f t="shared" si="22"/>
        <v>-7</v>
      </c>
      <c r="H79" s="8">
        <f t="shared" si="23"/>
        <v>-0.4375</v>
      </c>
      <c r="I79" s="3">
        <v>2</v>
      </c>
      <c r="J79" s="3">
        <v>0</v>
      </c>
      <c r="K79" s="9">
        <f t="shared" si="40"/>
        <v>0</v>
      </c>
      <c r="L79" s="3">
        <v>4</v>
      </c>
      <c r="M79" s="8">
        <f t="shared" si="24"/>
        <v>0.44444444444444442</v>
      </c>
      <c r="N79" s="3">
        <v>6</v>
      </c>
      <c r="O79" s="8">
        <f t="shared" si="25"/>
        <v>0.66666666666666663</v>
      </c>
      <c r="P79" s="3">
        <v>5</v>
      </c>
      <c r="Q79" s="8">
        <f t="shared" si="26"/>
        <v>0.55555555555555558</v>
      </c>
      <c r="R79" s="3">
        <v>2</v>
      </c>
      <c r="U79" s="8">
        <f t="shared" si="27"/>
        <v>0</v>
      </c>
      <c r="Y79" s="7">
        <f t="shared" si="28"/>
        <v>0</v>
      </c>
      <c r="Z79" s="7">
        <f t="shared" si="29"/>
        <v>0</v>
      </c>
      <c r="AA79" s="7">
        <f t="shared" si="30"/>
        <v>1</v>
      </c>
      <c r="AB79" s="7">
        <f t="shared" si="31"/>
        <v>1</v>
      </c>
      <c r="AC79" s="7">
        <f t="shared" si="32"/>
        <v>1</v>
      </c>
      <c r="AD79" s="7">
        <f t="shared" si="33"/>
        <v>0</v>
      </c>
      <c r="AE79" s="7">
        <f t="shared" si="34"/>
        <v>0</v>
      </c>
      <c r="AF79" s="7">
        <f t="shared" si="35"/>
        <v>0</v>
      </c>
      <c r="AG79" s="7">
        <f t="shared" si="36"/>
        <v>0</v>
      </c>
      <c r="AH79" s="7">
        <f t="shared" si="37"/>
        <v>0</v>
      </c>
      <c r="AI79" s="7">
        <f t="shared" si="38"/>
        <v>0</v>
      </c>
      <c r="AJ79" s="6">
        <f t="shared" si="39"/>
        <v>3</v>
      </c>
      <c r="AK79" t="s">
        <v>1</v>
      </c>
      <c r="AL79" t="s">
        <v>1082</v>
      </c>
    </row>
    <row r="80" spans="1:38">
      <c r="A80" s="13" t="s">
        <v>16</v>
      </c>
      <c r="B80" s="13" t="s">
        <v>218</v>
      </c>
      <c r="C80" s="13" t="s">
        <v>953</v>
      </c>
      <c r="D80" s="12" t="s">
        <v>952</v>
      </c>
      <c r="E80" s="11">
        <v>4</v>
      </c>
      <c r="F80" s="11">
        <v>8</v>
      </c>
      <c r="G80" s="10">
        <f t="shared" si="22"/>
        <v>4</v>
      </c>
      <c r="H80" s="8">
        <f t="shared" si="23"/>
        <v>1</v>
      </c>
      <c r="I80" s="3">
        <v>5</v>
      </c>
      <c r="J80" s="3">
        <v>1</v>
      </c>
      <c r="K80" s="9">
        <f t="shared" si="40"/>
        <v>0.2</v>
      </c>
      <c r="L80" s="3">
        <v>1</v>
      </c>
      <c r="M80" s="8">
        <f t="shared" si="24"/>
        <v>0.125</v>
      </c>
      <c r="N80" s="3">
        <v>2</v>
      </c>
      <c r="O80" s="8">
        <f t="shared" si="25"/>
        <v>0.25</v>
      </c>
      <c r="P80" s="3">
        <v>1</v>
      </c>
      <c r="Q80" s="8">
        <f t="shared" si="26"/>
        <v>0.125</v>
      </c>
      <c r="R80" s="3">
        <v>3</v>
      </c>
      <c r="S80" t="s">
        <v>174</v>
      </c>
      <c r="U80" s="8">
        <f t="shared" si="27"/>
        <v>0</v>
      </c>
      <c r="Y80" s="7">
        <f t="shared" si="28"/>
        <v>0</v>
      </c>
      <c r="Z80" s="7">
        <f t="shared" si="29"/>
        <v>1</v>
      </c>
      <c r="AA80" s="7">
        <f t="shared" si="30"/>
        <v>0</v>
      </c>
      <c r="AB80" s="7">
        <f t="shared" si="31"/>
        <v>0</v>
      </c>
      <c r="AC80" s="7">
        <f t="shared" si="32"/>
        <v>0</v>
      </c>
      <c r="AD80" s="7">
        <f t="shared" si="33"/>
        <v>1</v>
      </c>
      <c r="AE80" s="7">
        <f t="shared" si="34"/>
        <v>1</v>
      </c>
      <c r="AF80" s="7">
        <f t="shared" si="35"/>
        <v>0</v>
      </c>
      <c r="AG80" s="7">
        <f t="shared" si="36"/>
        <v>0</v>
      </c>
      <c r="AH80" s="7">
        <f t="shared" si="37"/>
        <v>0</v>
      </c>
      <c r="AI80" s="7">
        <f t="shared" si="38"/>
        <v>0</v>
      </c>
      <c r="AJ80" s="6">
        <f t="shared" si="39"/>
        <v>3</v>
      </c>
      <c r="AK80" t="s">
        <v>1</v>
      </c>
      <c r="AL80" t="s">
        <v>951</v>
      </c>
    </row>
    <row r="81" spans="1:38">
      <c r="A81" s="13" t="s">
        <v>98</v>
      </c>
      <c r="B81" s="13" t="s">
        <v>97</v>
      </c>
      <c r="C81" s="13" t="s">
        <v>825</v>
      </c>
      <c r="D81" s="12" t="s">
        <v>1360</v>
      </c>
      <c r="E81" s="11">
        <v>2</v>
      </c>
      <c r="F81" s="11">
        <v>2</v>
      </c>
      <c r="G81" s="10">
        <f t="shared" si="22"/>
        <v>0</v>
      </c>
      <c r="H81" s="8">
        <f t="shared" si="23"/>
        <v>0</v>
      </c>
      <c r="I81" s="3">
        <v>16</v>
      </c>
      <c r="J81" s="3">
        <v>8</v>
      </c>
      <c r="K81" s="9">
        <f t="shared" si="40"/>
        <v>0.5</v>
      </c>
      <c r="L81" s="3">
        <v>1</v>
      </c>
      <c r="M81" s="8">
        <f t="shared" si="24"/>
        <v>0.5</v>
      </c>
      <c r="N81" s="3">
        <v>1</v>
      </c>
      <c r="O81" s="8">
        <f t="shared" si="25"/>
        <v>0.5</v>
      </c>
      <c r="P81" s="3">
        <v>1</v>
      </c>
      <c r="Q81" s="8">
        <f t="shared" si="26"/>
        <v>0.5</v>
      </c>
      <c r="R81" s="3">
        <v>0</v>
      </c>
      <c r="U81" s="8">
        <f t="shared" si="27"/>
        <v>0</v>
      </c>
      <c r="Y81" s="7">
        <f t="shared" si="28"/>
        <v>0</v>
      </c>
      <c r="Z81" s="7">
        <f t="shared" si="29"/>
        <v>0</v>
      </c>
      <c r="AA81" s="7">
        <f t="shared" si="30"/>
        <v>1</v>
      </c>
      <c r="AB81" s="7">
        <f t="shared" si="31"/>
        <v>0</v>
      </c>
      <c r="AC81" s="7">
        <f t="shared" si="32"/>
        <v>1</v>
      </c>
      <c r="AD81" s="7">
        <f t="shared" si="33"/>
        <v>0</v>
      </c>
      <c r="AE81" s="7">
        <f t="shared" si="34"/>
        <v>0</v>
      </c>
      <c r="AF81" s="7">
        <f t="shared" si="35"/>
        <v>0</v>
      </c>
      <c r="AG81" s="7">
        <f t="shared" si="36"/>
        <v>0</v>
      </c>
      <c r="AH81" s="7">
        <f t="shared" si="37"/>
        <v>0</v>
      </c>
      <c r="AI81" s="7">
        <f t="shared" si="38"/>
        <v>1</v>
      </c>
      <c r="AJ81" s="6">
        <f t="shared" si="39"/>
        <v>3</v>
      </c>
      <c r="AK81" t="s">
        <v>37</v>
      </c>
      <c r="AL81" t="s">
        <v>1359</v>
      </c>
    </row>
    <row r="82" spans="1:38">
      <c r="A82" s="13" t="s">
        <v>130</v>
      </c>
      <c r="B82" s="13" t="s">
        <v>574</v>
      </c>
      <c r="C82" s="13" t="s">
        <v>610</v>
      </c>
      <c r="D82" s="12" t="s">
        <v>1254</v>
      </c>
      <c r="E82" s="11">
        <v>8</v>
      </c>
      <c r="F82" s="11">
        <v>6</v>
      </c>
      <c r="G82" s="10">
        <f t="shared" si="22"/>
        <v>-2</v>
      </c>
      <c r="H82" s="8">
        <f t="shared" si="23"/>
        <v>-0.25</v>
      </c>
      <c r="I82" s="3">
        <v>3</v>
      </c>
      <c r="J82" s="3">
        <v>2</v>
      </c>
      <c r="K82" s="9">
        <f t="shared" si="40"/>
        <v>0.66666666666666663</v>
      </c>
      <c r="L82" s="3">
        <v>2</v>
      </c>
      <c r="M82" s="8">
        <f t="shared" si="24"/>
        <v>0.33333333333333331</v>
      </c>
      <c r="N82" s="3">
        <v>4</v>
      </c>
      <c r="O82" s="8">
        <f t="shared" si="25"/>
        <v>0.66666666666666663</v>
      </c>
      <c r="P82" s="3">
        <v>3</v>
      </c>
      <c r="Q82" s="8">
        <f t="shared" si="26"/>
        <v>0.5</v>
      </c>
      <c r="R82" s="3">
        <v>1</v>
      </c>
      <c r="U82" s="8">
        <f t="shared" si="27"/>
        <v>0</v>
      </c>
      <c r="Y82" s="7">
        <f t="shared" si="28"/>
        <v>0</v>
      </c>
      <c r="Z82" s="7">
        <f t="shared" si="29"/>
        <v>0</v>
      </c>
      <c r="AA82" s="7">
        <f t="shared" si="30"/>
        <v>0</v>
      </c>
      <c r="AB82" s="7">
        <f t="shared" si="31"/>
        <v>1</v>
      </c>
      <c r="AC82" s="7">
        <f t="shared" si="32"/>
        <v>1</v>
      </c>
      <c r="AD82" s="7">
        <f t="shared" si="33"/>
        <v>0</v>
      </c>
      <c r="AE82" s="7">
        <f t="shared" si="34"/>
        <v>0</v>
      </c>
      <c r="AF82" s="7">
        <f t="shared" si="35"/>
        <v>0</v>
      </c>
      <c r="AG82" s="7">
        <f t="shared" si="36"/>
        <v>0</v>
      </c>
      <c r="AH82" s="7">
        <f t="shared" si="37"/>
        <v>0</v>
      </c>
      <c r="AI82" s="7">
        <f t="shared" si="38"/>
        <v>1</v>
      </c>
      <c r="AJ82" s="6">
        <f t="shared" si="39"/>
        <v>3</v>
      </c>
      <c r="AK82" t="s">
        <v>1</v>
      </c>
      <c r="AL82" t="s">
        <v>1253</v>
      </c>
    </row>
    <row r="83" spans="1:38">
      <c r="A83" s="13" t="s">
        <v>126</v>
      </c>
      <c r="B83" s="13" t="s">
        <v>567</v>
      </c>
      <c r="C83" s="13" t="s">
        <v>204</v>
      </c>
      <c r="D83" s="12" t="s">
        <v>1212</v>
      </c>
      <c r="E83" s="11">
        <v>14</v>
      </c>
      <c r="F83" s="11">
        <v>8</v>
      </c>
      <c r="G83" s="10">
        <f t="shared" si="22"/>
        <v>-6</v>
      </c>
      <c r="H83" s="8">
        <f t="shared" si="23"/>
        <v>-0.42857142857142855</v>
      </c>
      <c r="I83" s="3">
        <v>5</v>
      </c>
      <c r="J83" s="3">
        <v>5</v>
      </c>
      <c r="K83" s="9">
        <f t="shared" si="40"/>
        <v>1</v>
      </c>
      <c r="L83" s="3">
        <v>3</v>
      </c>
      <c r="M83" s="8">
        <f t="shared" si="24"/>
        <v>0.375</v>
      </c>
      <c r="N83" s="3">
        <v>5</v>
      </c>
      <c r="O83" s="8">
        <f t="shared" si="25"/>
        <v>0.625</v>
      </c>
      <c r="P83" s="3">
        <v>3</v>
      </c>
      <c r="Q83" s="8">
        <f t="shared" si="26"/>
        <v>0.375</v>
      </c>
      <c r="R83" s="3">
        <v>1</v>
      </c>
      <c r="U83" s="8">
        <f t="shared" si="27"/>
        <v>0</v>
      </c>
      <c r="W83" t="s">
        <v>174</v>
      </c>
      <c r="Y83" s="7">
        <f t="shared" si="28"/>
        <v>0</v>
      </c>
      <c r="Z83" s="7">
        <f t="shared" si="29"/>
        <v>0</v>
      </c>
      <c r="AA83" s="7">
        <f t="shared" si="30"/>
        <v>0</v>
      </c>
      <c r="AB83" s="7">
        <f t="shared" si="31"/>
        <v>1</v>
      </c>
      <c r="AC83" s="7">
        <f t="shared" si="32"/>
        <v>0</v>
      </c>
      <c r="AD83" s="7">
        <f t="shared" si="33"/>
        <v>0</v>
      </c>
      <c r="AE83" s="7">
        <f t="shared" si="34"/>
        <v>0</v>
      </c>
      <c r="AF83" s="7">
        <f t="shared" si="35"/>
        <v>0</v>
      </c>
      <c r="AG83" s="7">
        <f t="shared" si="36"/>
        <v>1</v>
      </c>
      <c r="AH83" s="7">
        <f t="shared" si="37"/>
        <v>0</v>
      </c>
      <c r="AI83" s="7">
        <f t="shared" si="38"/>
        <v>1</v>
      </c>
      <c r="AJ83" s="6">
        <f t="shared" si="39"/>
        <v>3</v>
      </c>
      <c r="AK83" t="s">
        <v>1</v>
      </c>
      <c r="AL83" t="s">
        <v>1211</v>
      </c>
    </row>
    <row r="84" spans="1:38">
      <c r="A84" s="13" t="s">
        <v>126</v>
      </c>
      <c r="B84" s="13" t="s">
        <v>214</v>
      </c>
      <c r="C84" s="13" t="s">
        <v>285</v>
      </c>
      <c r="D84" s="12" t="s">
        <v>1206</v>
      </c>
      <c r="E84" s="11">
        <v>10</v>
      </c>
      <c r="F84" s="11">
        <v>9</v>
      </c>
      <c r="G84" s="10">
        <f t="shared" si="22"/>
        <v>-1</v>
      </c>
      <c r="H84" s="8">
        <f t="shared" si="23"/>
        <v>-0.1</v>
      </c>
      <c r="I84" s="3">
        <v>6</v>
      </c>
      <c r="J84" s="3">
        <v>2</v>
      </c>
      <c r="K84" s="9">
        <f t="shared" si="40"/>
        <v>0.33333333333333331</v>
      </c>
      <c r="L84" s="3">
        <v>6</v>
      </c>
      <c r="M84" s="8">
        <f t="shared" si="24"/>
        <v>0.66666666666666663</v>
      </c>
      <c r="N84" s="3">
        <v>6</v>
      </c>
      <c r="O84" s="8">
        <f t="shared" si="25"/>
        <v>0.66666666666666663</v>
      </c>
      <c r="P84" s="3">
        <v>6</v>
      </c>
      <c r="Q84" s="8">
        <f t="shared" si="26"/>
        <v>0.66666666666666663</v>
      </c>
      <c r="R84" s="3">
        <v>1</v>
      </c>
      <c r="U84" s="8">
        <f t="shared" si="27"/>
        <v>0</v>
      </c>
      <c r="Y84" s="7">
        <f t="shared" si="28"/>
        <v>0</v>
      </c>
      <c r="Z84" s="7">
        <f t="shared" si="29"/>
        <v>0</v>
      </c>
      <c r="AA84" s="7">
        <f t="shared" si="30"/>
        <v>1</v>
      </c>
      <c r="AB84" s="7">
        <f t="shared" si="31"/>
        <v>1</v>
      </c>
      <c r="AC84" s="7">
        <f t="shared" si="32"/>
        <v>1</v>
      </c>
      <c r="AD84" s="7">
        <f t="shared" si="33"/>
        <v>0</v>
      </c>
      <c r="AE84" s="7">
        <f t="shared" si="34"/>
        <v>0</v>
      </c>
      <c r="AF84" s="7">
        <f t="shared" si="35"/>
        <v>0</v>
      </c>
      <c r="AG84" s="7">
        <f t="shared" si="36"/>
        <v>0</v>
      </c>
      <c r="AH84" s="7">
        <f t="shared" si="37"/>
        <v>0</v>
      </c>
      <c r="AI84" s="7">
        <f t="shared" si="38"/>
        <v>0</v>
      </c>
      <c r="AJ84" s="6">
        <f t="shared" si="39"/>
        <v>3</v>
      </c>
      <c r="AK84" t="s">
        <v>1</v>
      </c>
      <c r="AL84" t="s">
        <v>1205</v>
      </c>
    </row>
    <row r="85" spans="1:38">
      <c r="A85" s="13" t="s">
        <v>126</v>
      </c>
      <c r="B85" s="13" t="s">
        <v>214</v>
      </c>
      <c r="C85" s="13" t="s">
        <v>1204</v>
      </c>
      <c r="D85" s="12" t="s">
        <v>1203</v>
      </c>
      <c r="E85" s="11">
        <v>11</v>
      </c>
      <c r="F85" s="11">
        <v>8</v>
      </c>
      <c r="G85" s="10">
        <f t="shared" si="22"/>
        <v>-3</v>
      </c>
      <c r="H85" s="8">
        <f t="shared" si="23"/>
        <v>-0.27272727272727271</v>
      </c>
      <c r="I85" s="3">
        <v>2</v>
      </c>
      <c r="J85" s="3">
        <v>1</v>
      </c>
      <c r="K85" s="9">
        <f t="shared" si="40"/>
        <v>0.5</v>
      </c>
      <c r="L85" s="3">
        <v>3</v>
      </c>
      <c r="M85" s="8">
        <f t="shared" si="24"/>
        <v>0.375</v>
      </c>
      <c r="N85" s="3">
        <v>8</v>
      </c>
      <c r="O85" s="8">
        <f t="shared" si="25"/>
        <v>1</v>
      </c>
      <c r="P85" s="3">
        <v>4</v>
      </c>
      <c r="Q85" s="8">
        <f t="shared" si="26"/>
        <v>0.5</v>
      </c>
      <c r="R85" s="3">
        <v>2</v>
      </c>
      <c r="U85" s="8">
        <f t="shared" si="27"/>
        <v>0</v>
      </c>
      <c r="Y85" s="7">
        <f t="shared" si="28"/>
        <v>0</v>
      </c>
      <c r="Z85" s="7">
        <f t="shared" si="29"/>
        <v>0</v>
      </c>
      <c r="AA85" s="7">
        <f t="shared" si="30"/>
        <v>0</v>
      </c>
      <c r="AB85" s="7">
        <f t="shared" si="31"/>
        <v>1</v>
      </c>
      <c r="AC85" s="7">
        <f t="shared" si="32"/>
        <v>1</v>
      </c>
      <c r="AD85" s="7">
        <f t="shared" si="33"/>
        <v>0</v>
      </c>
      <c r="AE85" s="7">
        <f t="shared" si="34"/>
        <v>0</v>
      </c>
      <c r="AF85" s="7">
        <f t="shared" si="35"/>
        <v>0</v>
      </c>
      <c r="AG85" s="7">
        <f t="shared" si="36"/>
        <v>0</v>
      </c>
      <c r="AH85" s="7">
        <f t="shared" si="37"/>
        <v>0</v>
      </c>
      <c r="AI85" s="7">
        <f t="shared" si="38"/>
        <v>1</v>
      </c>
      <c r="AJ85" s="6">
        <f t="shared" si="39"/>
        <v>3</v>
      </c>
      <c r="AK85" t="s">
        <v>1</v>
      </c>
      <c r="AL85" t="s">
        <v>1202</v>
      </c>
    </row>
    <row r="86" spans="1:38">
      <c r="A86" s="13" t="s">
        <v>25</v>
      </c>
      <c r="B86" s="13" t="s">
        <v>121</v>
      </c>
      <c r="C86" s="13" t="s">
        <v>288</v>
      </c>
      <c r="D86" s="12" t="s">
        <v>1189</v>
      </c>
      <c r="E86" s="11">
        <v>8</v>
      </c>
      <c r="F86" s="11">
        <v>8</v>
      </c>
      <c r="G86" s="10">
        <f t="shared" si="22"/>
        <v>0</v>
      </c>
      <c r="H86" s="8">
        <f t="shared" si="23"/>
        <v>0</v>
      </c>
      <c r="I86" s="3">
        <v>8</v>
      </c>
      <c r="J86" s="3">
        <v>3</v>
      </c>
      <c r="K86" s="9">
        <f t="shared" si="40"/>
        <v>0.375</v>
      </c>
      <c r="L86" s="3">
        <v>3</v>
      </c>
      <c r="M86" s="8">
        <f t="shared" si="24"/>
        <v>0.375</v>
      </c>
      <c r="N86" s="3">
        <v>6</v>
      </c>
      <c r="O86" s="8">
        <f t="shared" si="25"/>
        <v>0.75</v>
      </c>
      <c r="P86" s="3">
        <v>7</v>
      </c>
      <c r="Q86" s="8">
        <f t="shared" si="26"/>
        <v>0.875</v>
      </c>
      <c r="R86" s="3">
        <v>3</v>
      </c>
      <c r="U86" s="8">
        <f t="shared" si="27"/>
        <v>0</v>
      </c>
      <c r="Y86" s="7">
        <f t="shared" si="28"/>
        <v>0</v>
      </c>
      <c r="Z86" s="7">
        <f t="shared" si="29"/>
        <v>0</v>
      </c>
      <c r="AA86" s="7">
        <f t="shared" si="30"/>
        <v>0</v>
      </c>
      <c r="AB86" s="7">
        <f t="shared" si="31"/>
        <v>1</v>
      </c>
      <c r="AC86" s="7">
        <f t="shared" si="32"/>
        <v>1</v>
      </c>
      <c r="AD86" s="7">
        <f t="shared" si="33"/>
        <v>1</v>
      </c>
      <c r="AE86" s="7">
        <f t="shared" si="34"/>
        <v>0</v>
      </c>
      <c r="AF86" s="7">
        <f t="shared" si="35"/>
        <v>0</v>
      </c>
      <c r="AG86" s="7">
        <f t="shared" si="36"/>
        <v>0</v>
      </c>
      <c r="AH86" s="7">
        <f t="shared" si="37"/>
        <v>0</v>
      </c>
      <c r="AI86" s="7">
        <f t="shared" si="38"/>
        <v>0</v>
      </c>
      <c r="AJ86" s="6">
        <f t="shared" si="39"/>
        <v>3</v>
      </c>
      <c r="AK86" t="s">
        <v>1</v>
      </c>
      <c r="AL86" t="s">
        <v>1188</v>
      </c>
    </row>
    <row r="87" spans="1:38">
      <c r="A87" s="13" t="s">
        <v>11</v>
      </c>
      <c r="B87" s="13" t="s">
        <v>45</v>
      </c>
      <c r="C87" s="13" t="s">
        <v>388</v>
      </c>
      <c r="D87" s="12" t="s">
        <v>909</v>
      </c>
      <c r="E87" s="11">
        <v>12</v>
      </c>
      <c r="F87" s="11">
        <v>9</v>
      </c>
      <c r="G87" s="10">
        <f t="shared" si="22"/>
        <v>-3</v>
      </c>
      <c r="H87" s="8">
        <f t="shared" si="23"/>
        <v>-0.25</v>
      </c>
      <c r="I87" s="3">
        <v>6</v>
      </c>
      <c r="J87" s="3">
        <v>1</v>
      </c>
      <c r="K87" s="9">
        <f t="shared" si="40"/>
        <v>0.16666666666666666</v>
      </c>
      <c r="L87" s="3">
        <v>8</v>
      </c>
      <c r="M87" s="8">
        <f t="shared" si="24"/>
        <v>0.88888888888888884</v>
      </c>
      <c r="N87" s="3">
        <v>8</v>
      </c>
      <c r="O87" s="8">
        <f t="shared" si="25"/>
        <v>0.88888888888888884</v>
      </c>
      <c r="P87" s="3">
        <v>8</v>
      </c>
      <c r="Q87" s="8">
        <f t="shared" si="26"/>
        <v>0.88888888888888884</v>
      </c>
      <c r="R87" s="3">
        <v>1</v>
      </c>
      <c r="U87" s="8">
        <f t="shared" si="27"/>
        <v>0</v>
      </c>
      <c r="Y87" s="7">
        <f t="shared" si="28"/>
        <v>0</v>
      </c>
      <c r="Z87" s="7">
        <f t="shared" si="29"/>
        <v>0</v>
      </c>
      <c r="AA87" s="7">
        <f t="shared" si="30"/>
        <v>1</v>
      </c>
      <c r="AB87" s="7">
        <f t="shared" si="31"/>
        <v>1</v>
      </c>
      <c r="AC87" s="7">
        <f t="shared" si="32"/>
        <v>1</v>
      </c>
      <c r="AD87" s="7">
        <f t="shared" si="33"/>
        <v>0</v>
      </c>
      <c r="AE87" s="7">
        <f t="shared" si="34"/>
        <v>0</v>
      </c>
      <c r="AF87" s="7">
        <f t="shared" si="35"/>
        <v>0</v>
      </c>
      <c r="AG87" s="7">
        <f t="shared" si="36"/>
        <v>0</v>
      </c>
      <c r="AH87" s="7">
        <f t="shared" si="37"/>
        <v>0</v>
      </c>
      <c r="AI87" s="7">
        <f t="shared" si="38"/>
        <v>0</v>
      </c>
      <c r="AJ87" s="6">
        <f t="shared" si="39"/>
        <v>3</v>
      </c>
      <c r="AK87" t="s">
        <v>1</v>
      </c>
      <c r="AL87" t="s">
        <v>908</v>
      </c>
    </row>
    <row r="88" spans="1:38">
      <c r="A88" s="13" t="s">
        <v>25</v>
      </c>
      <c r="B88" s="13" t="s">
        <v>35</v>
      </c>
      <c r="C88" s="13" t="s">
        <v>1096</v>
      </c>
      <c r="D88" s="12" t="s">
        <v>1095</v>
      </c>
      <c r="E88" s="11">
        <v>15</v>
      </c>
      <c r="F88" s="11">
        <v>7</v>
      </c>
      <c r="G88" s="10">
        <f t="shared" si="22"/>
        <v>-8</v>
      </c>
      <c r="H88" s="8">
        <f t="shared" si="23"/>
        <v>-0.53333333333333333</v>
      </c>
      <c r="I88" s="3">
        <v>0</v>
      </c>
      <c r="J88" s="3">
        <v>0</v>
      </c>
      <c r="K88" s="9">
        <v>0</v>
      </c>
      <c r="L88" s="3">
        <v>5</v>
      </c>
      <c r="M88" s="8">
        <f t="shared" si="24"/>
        <v>0.7142857142857143</v>
      </c>
      <c r="N88" s="3">
        <v>7</v>
      </c>
      <c r="O88" s="8">
        <f t="shared" si="25"/>
        <v>1</v>
      </c>
      <c r="P88" s="3">
        <v>3</v>
      </c>
      <c r="Q88" s="8">
        <f t="shared" si="26"/>
        <v>0.42857142857142855</v>
      </c>
      <c r="R88" s="3">
        <v>3</v>
      </c>
      <c r="U88" s="8">
        <f t="shared" si="27"/>
        <v>0</v>
      </c>
      <c r="Y88" s="7">
        <f t="shared" si="28"/>
        <v>0</v>
      </c>
      <c r="Z88" s="7">
        <f t="shared" si="29"/>
        <v>0</v>
      </c>
      <c r="AA88" s="7">
        <f t="shared" si="30"/>
        <v>1</v>
      </c>
      <c r="AB88" s="7">
        <f t="shared" si="31"/>
        <v>1</v>
      </c>
      <c r="AC88" s="7">
        <f t="shared" si="32"/>
        <v>0</v>
      </c>
      <c r="AD88" s="7">
        <f t="shared" si="33"/>
        <v>1</v>
      </c>
      <c r="AE88" s="7">
        <f t="shared" si="34"/>
        <v>0</v>
      </c>
      <c r="AF88" s="7">
        <f t="shared" si="35"/>
        <v>0</v>
      </c>
      <c r="AG88" s="7">
        <f t="shared" si="36"/>
        <v>0</v>
      </c>
      <c r="AH88" s="7">
        <f t="shared" si="37"/>
        <v>0</v>
      </c>
      <c r="AI88" s="7">
        <f t="shared" si="38"/>
        <v>0</v>
      </c>
      <c r="AJ88" s="6">
        <f t="shared" si="39"/>
        <v>3</v>
      </c>
      <c r="AK88" t="s">
        <v>1</v>
      </c>
      <c r="AL88" t="s">
        <v>1094</v>
      </c>
    </row>
    <row r="89" spans="1:38">
      <c r="A89" s="13" t="s">
        <v>56</v>
      </c>
      <c r="B89" s="13" t="s">
        <v>401</v>
      </c>
      <c r="C89" s="13" t="s">
        <v>1081</v>
      </c>
      <c r="D89" s="12" t="s">
        <v>1290</v>
      </c>
      <c r="E89" s="11">
        <v>9</v>
      </c>
      <c r="F89" s="11">
        <v>8</v>
      </c>
      <c r="G89" s="10">
        <f t="shared" si="22"/>
        <v>-1</v>
      </c>
      <c r="H89" s="8">
        <f t="shared" si="23"/>
        <v>-0.1111111111111111</v>
      </c>
      <c r="I89" s="3">
        <v>8</v>
      </c>
      <c r="J89" s="3">
        <v>3</v>
      </c>
      <c r="K89" s="9">
        <f>J89/I89</f>
        <v>0.375</v>
      </c>
      <c r="L89" s="3">
        <v>3</v>
      </c>
      <c r="M89" s="8">
        <f t="shared" si="24"/>
        <v>0.375</v>
      </c>
      <c r="N89" s="3">
        <v>6</v>
      </c>
      <c r="O89" s="8">
        <f t="shared" si="25"/>
        <v>0.75</v>
      </c>
      <c r="P89" s="3">
        <v>6</v>
      </c>
      <c r="Q89" s="8">
        <f t="shared" si="26"/>
        <v>0.75</v>
      </c>
      <c r="R89" s="3">
        <v>1</v>
      </c>
      <c r="U89" s="8">
        <f t="shared" si="27"/>
        <v>0</v>
      </c>
      <c r="W89" t="s">
        <v>174</v>
      </c>
      <c r="Y89" s="7">
        <f t="shared" si="28"/>
        <v>0</v>
      </c>
      <c r="Z89" s="7">
        <f t="shared" si="29"/>
        <v>0</v>
      </c>
      <c r="AA89" s="7">
        <f t="shared" si="30"/>
        <v>0</v>
      </c>
      <c r="AB89" s="7">
        <f t="shared" si="31"/>
        <v>1</v>
      </c>
      <c r="AC89" s="7">
        <f t="shared" si="32"/>
        <v>1</v>
      </c>
      <c r="AD89" s="7">
        <f t="shared" si="33"/>
        <v>0</v>
      </c>
      <c r="AE89" s="7">
        <f t="shared" si="34"/>
        <v>0</v>
      </c>
      <c r="AF89" s="7">
        <f t="shared" si="35"/>
        <v>0</v>
      </c>
      <c r="AG89" s="7">
        <f t="shared" si="36"/>
        <v>1</v>
      </c>
      <c r="AH89" s="7">
        <f t="shared" si="37"/>
        <v>0</v>
      </c>
      <c r="AI89" s="7">
        <f t="shared" si="38"/>
        <v>0</v>
      </c>
      <c r="AJ89" s="6">
        <f t="shared" si="39"/>
        <v>3</v>
      </c>
      <c r="AK89" t="s">
        <v>1</v>
      </c>
      <c r="AL89" t="s">
        <v>1289</v>
      </c>
    </row>
    <row r="90" spans="1:38">
      <c r="A90" s="13" t="s">
        <v>56</v>
      </c>
      <c r="B90" s="13" t="s">
        <v>401</v>
      </c>
      <c r="C90" s="13" t="s">
        <v>914</v>
      </c>
      <c r="D90" s="12" t="s">
        <v>1285</v>
      </c>
      <c r="E90" s="11">
        <v>18</v>
      </c>
      <c r="F90" s="11">
        <v>7</v>
      </c>
      <c r="G90" s="10">
        <f t="shared" si="22"/>
        <v>-11</v>
      </c>
      <c r="H90" s="8">
        <f t="shared" si="23"/>
        <v>-0.61111111111111116</v>
      </c>
      <c r="I90" s="3">
        <v>13</v>
      </c>
      <c r="J90" s="3">
        <v>2</v>
      </c>
      <c r="K90" s="9">
        <f>J90/I90</f>
        <v>0.15384615384615385</v>
      </c>
      <c r="L90" s="3">
        <v>5</v>
      </c>
      <c r="M90" s="8">
        <f t="shared" si="24"/>
        <v>0.7142857142857143</v>
      </c>
      <c r="N90" s="3">
        <v>5</v>
      </c>
      <c r="O90" s="8">
        <f t="shared" si="25"/>
        <v>0.7142857142857143</v>
      </c>
      <c r="P90" s="3">
        <v>4</v>
      </c>
      <c r="Q90" s="8">
        <f t="shared" si="26"/>
        <v>0.5714285714285714</v>
      </c>
      <c r="R90" s="3">
        <v>1</v>
      </c>
      <c r="U90" s="8">
        <f t="shared" si="27"/>
        <v>0</v>
      </c>
      <c r="Y90" s="7">
        <f t="shared" si="28"/>
        <v>0</v>
      </c>
      <c r="Z90" s="7">
        <f t="shared" si="29"/>
        <v>0</v>
      </c>
      <c r="AA90" s="7">
        <f t="shared" si="30"/>
        <v>1</v>
      </c>
      <c r="AB90" s="7">
        <f t="shared" si="31"/>
        <v>1</v>
      </c>
      <c r="AC90" s="7">
        <f t="shared" si="32"/>
        <v>1</v>
      </c>
      <c r="AD90" s="7">
        <f t="shared" si="33"/>
        <v>0</v>
      </c>
      <c r="AE90" s="7">
        <f t="shared" si="34"/>
        <v>0</v>
      </c>
      <c r="AF90" s="7">
        <f t="shared" si="35"/>
        <v>0</v>
      </c>
      <c r="AG90" s="7">
        <f t="shared" si="36"/>
        <v>0</v>
      </c>
      <c r="AH90" s="7">
        <f t="shared" si="37"/>
        <v>0</v>
      </c>
      <c r="AI90" s="7">
        <f t="shared" si="38"/>
        <v>0</v>
      </c>
      <c r="AJ90" s="6">
        <f t="shared" si="39"/>
        <v>3</v>
      </c>
      <c r="AK90" t="s">
        <v>37</v>
      </c>
      <c r="AL90" t="s">
        <v>1284</v>
      </c>
    </row>
    <row r="91" spans="1:38">
      <c r="A91" s="13" t="s">
        <v>11</v>
      </c>
      <c r="B91" s="13" t="s">
        <v>183</v>
      </c>
      <c r="C91" s="13" t="s">
        <v>1081</v>
      </c>
      <c r="D91" s="12" t="s">
        <v>1093</v>
      </c>
      <c r="E91" s="11">
        <v>13</v>
      </c>
      <c r="F91" s="11">
        <v>9</v>
      </c>
      <c r="G91" s="10">
        <f t="shared" si="22"/>
        <v>-4</v>
      </c>
      <c r="H91" s="8">
        <f t="shared" si="23"/>
        <v>-0.30769230769230771</v>
      </c>
      <c r="I91" s="3">
        <v>0</v>
      </c>
      <c r="J91" s="3">
        <v>0</v>
      </c>
      <c r="K91" s="9">
        <v>0</v>
      </c>
      <c r="L91" s="3">
        <v>6</v>
      </c>
      <c r="M91" s="8">
        <f t="shared" si="24"/>
        <v>0.66666666666666663</v>
      </c>
      <c r="N91" s="3">
        <v>1</v>
      </c>
      <c r="O91" s="8">
        <f t="shared" si="25"/>
        <v>0.1111111111111111</v>
      </c>
      <c r="P91" s="3">
        <v>6</v>
      </c>
      <c r="Q91" s="8">
        <f t="shared" si="26"/>
        <v>0.66666666666666663</v>
      </c>
      <c r="R91" s="3">
        <v>5</v>
      </c>
      <c r="U91" s="8">
        <f t="shared" si="27"/>
        <v>0</v>
      </c>
      <c r="Y91" s="7">
        <f t="shared" si="28"/>
        <v>0</v>
      </c>
      <c r="Z91" s="7">
        <f t="shared" si="29"/>
        <v>0</v>
      </c>
      <c r="AA91" s="7">
        <f t="shared" si="30"/>
        <v>1</v>
      </c>
      <c r="AB91" s="7">
        <f t="shared" si="31"/>
        <v>0</v>
      </c>
      <c r="AC91" s="7">
        <f t="shared" si="32"/>
        <v>1</v>
      </c>
      <c r="AD91" s="7">
        <f t="shared" si="33"/>
        <v>1</v>
      </c>
      <c r="AE91" s="7">
        <f t="shared" si="34"/>
        <v>0</v>
      </c>
      <c r="AF91" s="7">
        <f t="shared" si="35"/>
        <v>0</v>
      </c>
      <c r="AG91" s="7">
        <f t="shared" si="36"/>
        <v>0</v>
      </c>
      <c r="AH91" s="7">
        <f t="shared" si="37"/>
        <v>0</v>
      </c>
      <c r="AI91" s="7">
        <f t="shared" si="38"/>
        <v>0</v>
      </c>
      <c r="AJ91" s="6">
        <f t="shared" si="39"/>
        <v>3</v>
      </c>
      <c r="AK91" t="s">
        <v>1</v>
      </c>
      <c r="AL91" t="s">
        <v>1092</v>
      </c>
    </row>
    <row r="92" spans="1:38">
      <c r="A92" s="13" t="s">
        <v>11</v>
      </c>
      <c r="B92" s="13" t="s">
        <v>183</v>
      </c>
      <c r="C92" s="13" t="s">
        <v>655</v>
      </c>
      <c r="D92" s="12" t="s">
        <v>907</v>
      </c>
      <c r="E92" s="11">
        <v>18</v>
      </c>
      <c r="F92" s="11">
        <v>9</v>
      </c>
      <c r="G92" s="10">
        <f t="shared" si="22"/>
        <v>-9</v>
      </c>
      <c r="H92" s="8">
        <f t="shared" si="23"/>
        <v>-0.5</v>
      </c>
      <c r="I92" s="3">
        <v>7</v>
      </c>
      <c r="J92" s="3">
        <v>2</v>
      </c>
      <c r="K92" s="9">
        <f>J92/I92</f>
        <v>0.2857142857142857</v>
      </c>
      <c r="L92" s="3">
        <v>5</v>
      </c>
      <c r="M92" s="8">
        <f t="shared" si="24"/>
        <v>0.55555555555555558</v>
      </c>
      <c r="N92" s="3">
        <v>6</v>
      </c>
      <c r="O92" s="8">
        <f t="shared" si="25"/>
        <v>0.66666666666666663</v>
      </c>
      <c r="P92" s="3">
        <v>4</v>
      </c>
      <c r="Q92" s="8">
        <f t="shared" si="26"/>
        <v>0.44444444444444442</v>
      </c>
      <c r="R92" s="3">
        <v>4</v>
      </c>
      <c r="U92" s="8">
        <f t="shared" si="27"/>
        <v>0</v>
      </c>
      <c r="Y92" s="7">
        <f t="shared" si="28"/>
        <v>0</v>
      </c>
      <c r="Z92" s="7">
        <f t="shared" si="29"/>
        <v>0</v>
      </c>
      <c r="AA92" s="7">
        <f t="shared" si="30"/>
        <v>1</v>
      </c>
      <c r="AB92" s="7">
        <f t="shared" si="31"/>
        <v>1</v>
      </c>
      <c r="AC92" s="7">
        <f t="shared" si="32"/>
        <v>0</v>
      </c>
      <c r="AD92" s="7">
        <f t="shared" si="33"/>
        <v>1</v>
      </c>
      <c r="AE92" s="7">
        <f t="shared" si="34"/>
        <v>0</v>
      </c>
      <c r="AF92" s="7">
        <f t="shared" si="35"/>
        <v>0</v>
      </c>
      <c r="AG92" s="7">
        <f t="shared" si="36"/>
        <v>0</v>
      </c>
      <c r="AH92" s="7">
        <f t="shared" si="37"/>
        <v>0</v>
      </c>
      <c r="AI92" s="7">
        <f t="shared" si="38"/>
        <v>0</v>
      </c>
      <c r="AJ92" s="6">
        <f t="shared" si="39"/>
        <v>3</v>
      </c>
      <c r="AK92" t="s">
        <v>1</v>
      </c>
      <c r="AL92" t="s">
        <v>906</v>
      </c>
    </row>
    <row r="93" spans="1:38">
      <c r="A93" s="13" t="s">
        <v>25</v>
      </c>
      <c r="B93" s="13" t="s">
        <v>24</v>
      </c>
      <c r="C93" s="13" t="s">
        <v>426</v>
      </c>
      <c r="D93" s="12" t="s">
        <v>1165</v>
      </c>
      <c r="E93" s="11">
        <v>6</v>
      </c>
      <c r="F93" s="11">
        <v>4</v>
      </c>
      <c r="G93" s="10">
        <f t="shared" si="22"/>
        <v>-2</v>
      </c>
      <c r="H93" s="8">
        <f t="shared" si="23"/>
        <v>-0.33333333333333331</v>
      </c>
      <c r="I93" s="3">
        <v>8</v>
      </c>
      <c r="J93" s="3">
        <v>4</v>
      </c>
      <c r="K93" s="9">
        <f>J93/I93</f>
        <v>0.5</v>
      </c>
      <c r="L93" s="3">
        <v>2</v>
      </c>
      <c r="M93" s="8">
        <f t="shared" si="24"/>
        <v>0.5</v>
      </c>
      <c r="N93" s="3">
        <v>2</v>
      </c>
      <c r="O93" s="8">
        <f t="shared" si="25"/>
        <v>0.5</v>
      </c>
      <c r="P93" s="3">
        <v>2</v>
      </c>
      <c r="Q93" s="8">
        <f t="shared" si="26"/>
        <v>0.5</v>
      </c>
      <c r="R93" s="3">
        <v>2</v>
      </c>
      <c r="U93" s="8">
        <f t="shared" si="27"/>
        <v>0</v>
      </c>
      <c r="Y93" s="7">
        <f t="shared" si="28"/>
        <v>0</v>
      </c>
      <c r="Z93" s="7">
        <f t="shared" si="29"/>
        <v>0</v>
      </c>
      <c r="AA93" s="7">
        <f t="shared" si="30"/>
        <v>1</v>
      </c>
      <c r="AB93" s="7">
        <f t="shared" si="31"/>
        <v>0</v>
      </c>
      <c r="AC93" s="7">
        <f t="shared" si="32"/>
        <v>1</v>
      </c>
      <c r="AD93" s="7">
        <f t="shared" si="33"/>
        <v>0</v>
      </c>
      <c r="AE93" s="7">
        <f t="shared" si="34"/>
        <v>0</v>
      </c>
      <c r="AF93" s="7">
        <f t="shared" si="35"/>
        <v>0</v>
      </c>
      <c r="AG93" s="7">
        <f t="shared" si="36"/>
        <v>0</v>
      </c>
      <c r="AH93" s="7">
        <f t="shared" si="37"/>
        <v>0</v>
      </c>
      <c r="AI93" s="7">
        <f t="shared" si="38"/>
        <v>1</v>
      </c>
      <c r="AJ93" s="6">
        <f t="shared" si="39"/>
        <v>3</v>
      </c>
      <c r="AK93" t="s">
        <v>1</v>
      </c>
      <c r="AL93" t="s">
        <v>1164</v>
      </c>
    </row>
    <row r="94" spans="1:38">
      <c r="A94" s="13" t="s">
        <v>25</v>
      </c>
      <c r="B94" s="13" t="s">
        <v>24</v>
      </c>
      <c r="C94" s="13" t="s">
        <v>176</v>
      </c>
      <c r="D94" s="12" t="s">
        <v>1161</v>
      </c>
      <c r="E94" s="11">
        <v>5</v>
      </c>
      <c r="F94" s="11">
        <v>5</v>
      </c>
      <c r="G94" s="10">
        <f t="shared" si="22"/>
        <v>0</v>
      </c>
      <c r="H94" s="8">
        <f t="shared" si="23"/>
        <v>0</v>
      </c>
      <c r="I94" s="3">
        <v>23</v>
      </c>
      <c r="J94" s="3">
        <v>7</v>
      </c>
      <c r="K94" s="9">
        <f>J94/I94</f>
        <v>0.30434782608695654</v>
      </c>
      <c r="L94" s="3">
        <v>4</v>
      </c>
      <c r="M94" s="8">
        <f t="shared" si="24"/>
        <v>0.8</v>
      </c>
      <c r="N94" s="3">
        <v>5</v>
      </c>
      <c r="O94" s="8">
        <f t="shared" si="25"/>
        <v>1</v>
      </c>
      <c r="P94" s="3">
        <v>5</v>
      </c>
      <c r="Q94" s="8">
        <f t="shared" si="26"/>
        <v>1</v>
      </c>
      <c r="R94" s="3">
        <v>0</v>
      </c>
      <c r="U94" s="8">
        <f t="shared" si="27"/>
        <v>0</v>
      </c>
      <c r="Y94" s="7">
        <f t="shared" si="28"/>
        <v>0</v>
      </c>
      <c r="Z94" s="7">
        <f t="shared" si="29"/>
        <v>0</v>
      </c>
      <c r="AA94" s="7">
        <f t="shared" si="30"/>
        <v>1</v>
      </c>
      <c r="AB94" s="7">
        <f t="shared" si="31"/>
        <v>1</v>
      </c>
      <c r="AC94" s="7">
        <f t="shared" si="32"/>
        <v>1</v>
      </c>
      <c r="AD94" s="7">
        <f t="shared" si="33"/>
        <v>0</v>
      </c>
      <c r="AE94" s="7">
        <f t="shared" si="34"/>
        <v>0</v>
      </c>
      <c r="AF94" s="7">
        <f t="shared" si="35"/>
        <v>0</v>
      </c>
      <c r="AG94" s="7">
        <f t="shared" si="36"/>
        <v>0</v>
      </c>
      <c r="AH94" s="7">
        <f t="shared" si="37"/>
        <v>0</v>
      </c>
      <c r="AI94" s="7">
        <f t="shared" si="38"/>
        <v>0</v>
      </c>
      <c r="AJ94" s="6">
        <f t="shared" si="39"/>
        <v>3</v>
      </c>
      <c r="AK94" t="s">
        <v>1</v>
      </c>
      <c r="AL94" t="s">
        <v>1160</v>
      </c>
    </row>
    <row r="95" spans="1:38">
      <c r="A95" s="13" t="s">
        <v>25</v>
      </c>
      <c r="B95" s="13" t="s">
        <v>24</v>
      </c>
      <c r="C95" s="13" t="s">
        <v>745</v>
      </c>
      <c r="D95" s="12" t="s">
        <v>1159</v>
      </c>
      <c r="E95" s="11">
        <v>9</v>
      </c>
      <c r="F95" s="11">
        <v>9</v>
      </c>
      <c r="G95" s="10">
        <f t="shared" si="22"/>
        <v>0</v>
      </c>
      <c r="H95" s="8">
        <f t="shared" si="23"/>
        <v>0</v>
      </c>
      <c r="I95" s="3">
        <v>10</v>
      </c>
      <c r="J95" s="3">
        <v>2</v>
      </c>
      <c r="K95" s="9">
        <f>J95/I95</f>
        <v>0.2</v>
      </c>
      <c r="L95" s="3">
        <v>6</v>
      </c>
      <c r="M95" s="8">
        <f t="shared" si="24"/>
        <v>0.66666666666666663</v>
      </c>
      <c r="N95" s="3">
        <v>8</v>
      </c>
      <c r="O95" s="8">
        <f t="shared" si="25"/>
        <v>0.88888888888888884</v>
      </c>
      <c r="P95" s="3">
        <v>5</v>
      </c>
      <c r="Q95" s="8">
        <f t="shared" si="26"/>
        <v>0.55555555555555558</v>
      </c>
      <c r="R95" s="3">
        <v>1</v>
      </c>
      <c r="U95" s="8">
        <f t="shared" si="27"/>
        <v>0</v>
      </c>
      <c r="Y95" s="7">
        <f t="shared" si="28"/>
        <v>0</v>
      </c>
      <c r="Z95" s="7">
        <f t="shared" si="29"/>
        <v>0</v>
      </c>
      <c r="AA95" s="7">
        <f t="shared" si="30"/>
        <v>1</v>
      </c>
      <c r="AB95" s="7">
        <f t="shared" si="31"/>
        <v>1</v>
      </c>
      <c r="AC95" s="7">
        <f t="shared" si="32"/>
        <v>1</v>
      </c>
      <c r="AD95" s="7">
        <f t="shared" si="33"/>
        <v>0</v>
      </c>
      <c r="AE95" s="7">
        <f t="shared" si="34"/>
        <v>0</v>
      </c>
      <c r="AF95" s="7">
        <f t="shared" si="35"/>
        <v>0</v>
      </c>
      <c r="AG95" s="7">
        <f t="shared" si="36"/>
        <v>0</v>
      </c>
      <c r="AH95" s="7">
        <f t="shared" si="37"/>
        <v>0</v>
      </c>
      <c r="AI95" s="7">
        <f t="shared" si="38"/>
        <v>0</v>
      </c>
      <c r="AJ95" s="6">
        <f t="shared" si="39"/>
        <v>3</v>
      </c>
      <c r="AK95" t="s">
        <v>7</v>
      </c>
      <c r="AL95" t="s">
        <v>1158</v>
      </c>
    </row>
    <row r="96" spans="1:38">
      <c r="A96" s="13" t="s">
        <v>25</v>
      </c>
      <c r="B96" s="13" t="s">
        <v>24</v>
      </c>
      <c r="C96" s="13" t="s">
        <v>250</v>
      </c>
      <c r="D96" s="12" t="s">
        <v>1088</v>
      </c>
      <c r="E96" s="11">
        <v>10</v>
      </c>
      <c r="F96" s="11">
        <v>9</v>
      </c>
      <c r="G96" s="10">
        <f t="shared" si="22"/>
        <v>-1</v>
      </c>
      <c r="H96" s="8">
        <f t="shared" si="23"/>
        <v>-0.1</v>
      </c>
      <c r="I96" s="3">
        <v>0</v>
      </c>
      <c r="J96" s="3">
        <v>0</v>
      </c>
      <c r="K96" s="9">
        <v>0</v>
      </c>
      <c r="L96" s="3">
        <v>4</v>
      </c>
      <c r="M96" s="8">
        <f t="shared" si="24"/>
        <v>0.44444444444444442</v>
      </c>
      <c r="N96" s="3">
        <v>8</v>
      </c>
      <c r="O96" s="8">
        <f t="shared" si="25"/>
        <v>0.88888888888888884</v>
      </c>
      <c r="P96" s="3">
        <v>6</v>
      </c>
      <c r="Q96" s="8">
        <f t="shared" si="26"/>
        <v>0.66666666666666663</v>
      </c>
      <c r="R96" s="3">
        <v>2</v>
      </c>
      <c r="U96" s="8">
        <f t="shared" si="27"/>
        <v>0</v>
      </c>
      <c r="Y96" s="7">
        <f t="shared" si="28"/>
        <v>0</v>
      </c>
      <c r="Z96" s="7">
        <f t="shared" si="29"/>
        <v>0</v>
      </c>
      <c r="AA96" s="7">
        <f t="shared" si="30"/>
        <v>1</v>
      </c>
      <c r="AB96" s="7">
        <f t="shared" si="31"/>
        <v>1</v>
      </c>
      <c r="AC96" s="7">
        <f t="shared" si="32"/>
        <v>1</v>
      </c>
      <c r="AD96" s="7">
        <f t="shared" si="33"/>
        <v>0</v>
      </c>
      <c r="AE96" s="7">
        <f t="shared" si="34"/>
        <v>0</v>
      </c>
      <c r="AF96" s="7">
        <f t="shared" si="35"/>
        <v>0</v>
      </c>
      <c r="AG96" s="7">
        <f t="shared" si="36"/>
        <v>0</v>
      </c>
      <c r="AH96" s="7">
        <f t="shared" si="37"/>
        <v>0</v>
      </c>
      <c r="AI96" s="7">
        <f t="shared" si="38"/>
        <v>0</v>
      </c>
      <c r="AJ96" s="6">
        <f t="shared" si="39"/>
        <v>3</v>
      </c>
      <c r="AK96" t="s">
        <v>7</v>
      </c>
      <c r="AL96" t="s">
        <v>1087</v>
      </c>
    </row>
    <row r="97" spans="1:38">
      <c r="A97" s="13" t="s">
        <v>25</v>
      </c>
      <c r="B97" s="13" t="s">
        <v>354</v>
      </c>
      <c r="C97" s="13" t="s">
        <v>322</v>
      </c>
      <c r="D97" s="12" t="s">
        <v>1154</v>
      </c>
      <c r="E97" s="11">
        <v>12</v>
      </c>
      <c r="F97" s="11">
        <v>7</v>
      </c>
      <c r="G97" s="10">
        <f t="shared" si="22"/>
        <v>-5</v>
      </c>
      <c r="H97" s="8">
        <f t="shared" si="23"/>
        <v>-0.41666666666666669</v>
      </c>
      <c r="I97" s="3">
        <v>9</v>
      </c>
      <c r="J97" s="3">
        <v>4</v>
      </c>
      <c r="K97" s="9">
        <f>J97/I97</f>
        <v>0.44444444444444442</v>
      </c>
      <c r="L97" s="3">
        <v>5</v>
      </c>
      <c r="M97" s="8">
        <f t="shared" si="24"/>
        <v>0.7142857142857143</v>
      </c>
      <c r="N97" s="3">
        <v>6</v>
      </c>
      <c r="O97" s="8">
        <f t="shared" si="25"/>
        <v>0.8571428571428571</v>
      </c>
      <c r="P97" s="3">
        <v>3</v>
      </c>
      <c r="Q97" s="8">
        <f t="shared" si="26"/>
        <v>0.42857142857142855</v>
      </c>
      <c r="R97" s="3">
        <v>2</v>
      </c>
      <c r="U97" s="8">
        <f t="shared" si="27"/>
        <v>0</v>
      </c>
      <c r="Y97" s="7">
        <f t="shared" si="28"/>
        <v>0</v>
      </c>
      <c r="Z97" s="7">
        <f t="shared" si="29"/>
        <v>0</v>
      </c>
      <c r="AA97" s="7">
        <f t="shared" si="30"/>
        <v>1</v>
      </c>
      <c r="AB97" s="7">
        <f t="shared" si="31"/>
        <v>1</v>
      </c>
      <c r="AC97" s="7">
        <f t="shared" si="32"/>
        <v>0</v>
      </c>
      <c r="AD97" s="7">
        <f t="shared" si="33"/>
        <v>0</v>
      </c>
      <c r="AE97" s="7">
        <f t="shared" si="34"/>
        <v>0</v>
      </c>
      <c r="AF97" s="7">
        <f t="shared" si="35"/>
        <v>0</v>
      </c>
      <c r="AG97" s="7">
        <f t="shared" si="36"/>
        <v>0</v>
      </c>
      <c r="AH97" s="7">
        <f t="shared" si="37"/>
        <v>0</v>
      </c>
      <c r="AI97" s="7">
        <f t="shared" si="38"/>
        <v>1</v>
      </c>
      <c r="AJ97" s="6">
        <f t="shared" si="39"/>
        <v>3</v>
      </c>
      <c r="AK97" t="s">
        <v>7</v>
      </c>
      <c r="AL97" t="s">
        <v>1153</v>
      </c>
    </row>
    <row r="98" spans="1:38">
      <c r="A98" s="13" t="s">
        <v>16</v>
      </c>
      <c r="B98" s="13" t="s">
        <v>15</v>
      </c>
      <c r="C98" s="13" t="s">
        <v>382</v>
      </c>
      <c r="D98" s="12" t="s">
        <v>1023</v>
      </c>
      <c r="E98" s="11">
        <v>8</v>
      </c>
      <c r="F98" s="11">
        <v>3</v>
      </c>
      <c r="G98" s="10">
        <f t="shared" si="22"/>
        <v>-5</v>
      </c>
      <c r="H98" s="8">
        <f t="shared" si="23"/>
        <v>-0.625</v>
      </c>
      <c r="I98" s="3">
        <v>2</v>
      </c>
      <c r="J98" s="3">
        <v>0</v>
      </c>
      <c r="K98" s="9">
        <f>J98/I98</f>
        <v>0</v>
      </c>
      <c r="L98" s="3">
        <v>3</v>
      </c>
      <c r="M98" s="8">
        <f t="shared" si="24"/>
        <v>1</v>
      </c>
      <c r="N98" s="3">
        <v>2</v>
      </c>
      <c r="O98" s="8">
        <f t="shared" si="25"/>
        <v>0.66666666666666663</v>
      </c>
      <c r="P98" s="3">
        <v>3</v>
      </c>
      <c r="Q98" s="8">
        <f t="shared" si="26"/>
        <v>1</v>
      </c>
      <c r="R98" s="3">
        <v>0</v>
      </c>
      <c r="U98" s="8">
        <f t="shared" si="27"/>
        <v>0</v>
      </c>
      <c r="Y98" s="7">
        <f t="shared" si="28"/>
        <v>0</v>
      </c>
      <c r="Z98" s="7">
        <f t="shared" si="29"/>
        <v>0</v>
      </c>
      <c r="AA98" s="7">
        <f t="shared" si="30"/>
        <v>1</v>
      </c>
      <c r="AB98" s="7">
        <f t="shared" si="31"/>
        <v>1</v>
      </c>
      <c r="AC98" s="7">
        <f t="shared" si="32"/>
        <v>1</v>
      </c>
      <c r="AD98" s="7">
        <f t="shared" si="33"/>
        <v>0</v>
      </c>
      <c r="AE98" s="7">
        <f t="shared" si="34"/>
        <v>0</v>
      </c>
      <c r="AF98" s="7">
        <f t="shared" si="35"/>
        <v>0</v>
      </c>
      <c r="AG98" s="7">
        <f t="shared" si="36"/>
        <v>0</v>
      </c>
      <c r="AH98" s="7">
        <f t="shared" si="37"/>
        <v>0</v>
      </c>
      <c r="AI98" s="7">
        <f t="shared" si="38"/>
        <v>0</v>
      </c>
      <c r="AJ98" s="6">
        <f t="shared" si="39"/>
        <v>3</v>
      </c>
      <c r="AK98" t="s">
        <v>37</v>
      </c>
      <c r="AL98" t="s">
        <v>1022</v>
      </c>
    </row>
    <row r="99" spans="1:38">
      <c r="A99" s="13" t="s">
        <v>11</v>
      </c>
      <c r="B99" s="13" t="s">
        <v>10</v>
      </c>
      <c r="C99" s="13" t="s">
        <v>332</v>
      </c>
      <c r="D99" s="12" t="s">
        <v>1059</v>
      </c>
      <c r="E99" s="11">
        <v>14</v>
      </c>
      <c r="F99" s="11">
        <v>8</v>
      </c>
      <c r="G99" s="10">
        <f t="shared" si="22"/>
        <v>-6</v>
      </c>
      <c r="H99" s="8">
        <f t="shared" si="23"/>
        <v>-0.42857142857142855</v>
      </c>
      <c r="I99" s="3">
        <v>0</v>
      </c>
      <c r="J99" s="3">
        <v>0</v>
      </c>
      <c r="K99" s="9">
        <v>0</v>
      </c>
      <c r="L99" s="3">
        <v>5</v>
      </c>
      <c r="M99" s="8">
        <f t="shared" si="24"/>
        <v>0.625</v>
      </c>
      <c r="N99" s="3">
        <v>7</v>
      </c>
      <c r="O99" s="8">
        <f t="shared" si="25"/>
        <v>0.875</v>
      </c>
      <c r="P99" s="3">
        <v>6</v>
      </c>
      <c r="Q99" s="8">
        <f t="shared" si="26"/>
        <v>0.75</v>
      </c>
      <c r="R99" s="3">
        <v>2</v>
      </c>
      <c r="U99" s="8">
        <f t="shared" si="27"/>
        <v>0</v>
      </c>
      <c r="Y99" s="7">
        <f t="shared" si="28"/>
        <v>0</v>
      </c>
      <c r="Z99" s="7">
        <f t="shared" si="29"/>
        <v>0</v>
      </c>
      <c r="AA99" s="7">
        <f t="shared" si="30"/>
        <v>1</v>
      </c>
      <c r="AB99" s="7">
        <f t="shared" si="31"/>
        <v>1</v>
      </c>
      <c r="AC99" s="7">
        <f t="shared" si="32"/>
        <v>1</v>
      </c>
      <c r="AD99" s="7">
        <f t="shared" si="33"/>
        <v>0</v>
      </c>
      <c r="AE99" s="7">
        <f t="shared" si="34"/>
        <v>0</v>
      </c>
      <c r="AF99" s="7">
        <f t="shared" si="35"/>
        <v>0</v>
      </c>
      <c r="AG99" s="7">
        <f t="shared" si="36"/>
        <v>0</v>
      </c>
      <c r="AH99" s="7">
        <f t="shared" si="37"/>
        <v>0</v>
      </c>
      <c r="AI99" s="7">
        <f t="shared" si="38"/>
        <v>0</v>
      </c>
      <c r="AJ99" s="6">
        <f t="shared" si="39"/>
        <v>3</v>
      </c>
      <c r="AK99" t="s">
        <v>1</v>
      </c>
      <c r="AL99" t="s">
        <v>1058</v>
      </c>
    </row>
    <row r="100" spans="1:38">
      <c r="A100" s="13" t="s">
        <v>11</v>
      </c>
      <c r="B100" s="13" t="s">
        <v>10</v>
      </c>
      <c r="C100" s="13" t="s">
        <v>897</v>
      </c>
      <c r="D100" s="12" t="s">
        <v>896</v>
      </c>
      <c r="E100" s="11">
        <v>9</v>
      </c>
      <c r="F100" s="11">
        <v>6</v>
      </c>
      <c r="G100" s="10">
        <f t="shared" si="22"/>
        <v>-3</v>
      </c>
      <c r="H100" s="8">
        <f t="shared" si="23"/>
        <v>-0.33333333333333331</v>
      </c>
      <c r="I100" s="3">
        <v>9</v>
      </c>
      <c r="J100" s="3">
        <v>1</v>
      </c>
      <c r="K100" s="9">
        <f t="shared" ref="K100:K105" si="41">J100/I100</f>
        <v>0.1111111111111111</v>
      </c>
      <c r="L100" s="3">
        <v>3</v>
      </c>
      <c r="M100" s="8">
        <f t="shared" si="24"/>
        <v>0.5</v>
      </c>
      <c r="N100" s="3">
        <v>4</v>
      </c>
      <c r="O100" s="8">
        <f t="shared" si="25"/>
        <v>0.66666666666666663</v>
      </c>
      <c r="P100" s="3">
        <v>3</v>
      </c>
      <c r="Q100" s="8">
        <f t="shared" si="26"/>
        <v>0.5</v>
      </c>
      <c r="R100" s="3">
        <v>1</v>
      </c>
      <c r="U100" s="8">
        <f t="shared" si="27"/>
        <v>0</v>
      </c>
      <c r="Y100" s="7">
        <f t="shared" si="28"/>
        <v>0</v>
      </c>
      <c r="Z100" s="7">
        <f t="shared" si="29"/>
        <v>0</v>
      </c>
      <c r="AA100" s="7">
        <f t="shared" si="30"/>
        <v>1</v>
      </c>
      <c r="AB100" s="7">
        <f t="shared" si="31"/>
        <v>1</v>
      </c>
      <c r="AC100" s="7">
        <f t="shared" si="32"/>
        <v>1</v>
      </c>
      <c r="AD100" s="7">
        <f t="shared" si="33"/>
        <v>0</v>
      </c>
      <c r="AE100" s="7">
        <f t="shared" si="34"/>
        <v>0</v>
      </c>
      <c r="AF100" s="7">
        <f t="shared" si="35"/>
        <v>0</v>
      </c>
      <c r="AG100" s="7">
        <f t="shared" si="36"/>
        <v>0</v>
      </c>
      <c r="AH100" s="7">
        <f t="shared" si="37"/>
        <v>0</v>
      </c>
      <c r="AI100" s="7">
        <f t="shared" si="38"/>
        <v>0</v>
      </c>
      <c r="AJ100" s="6">
        <f t="shared" si="39"/>
        <v>3</v>
      </c>
      <c r="AK100" t="s">
        <v>1</v>
      </c>
      <c r="AL100" t="s">
        <v>895</v>
      </c>
    </row>
    <row r="101" spans="1:38">
      <c r="A101" s="13" t="s">
        <v>11</v>
      </c>
      <c r="B101" s="13" t="s">
        <v>10</v>
      </c>
      <c r="C101" s="13" t="s">
        <v>888</v>
      </c>
      <c r="D101" s="12" t="s">
        <v>887</v>
      </c>
      <c r="E101" s="11">
        <v>12</v>
      </c>
      <c r="F101" s="11">
        <v>7</v>
      </c>
      <c r="G101" s="10">
        <f t="shared" si="22"/>
        <v>-5</v>
      </c>
      <c r="H101" s="8">
        <f t="shared" si="23"/>
        <v>-0.41666666666666669</v>
      </c>
      <c r="I101" s="3">
        <v>8</v>
      </c>
      <c r="J101" s="3">
        <v>1</v>
      </c>
      <c r="K101" s="9">
        <f t="shared" si="41"/>
        <v>0.125</v>
      </c>
      <c r="L101" s="3">
        <v>3</v>
      </c>
      <c r="M101" s="8">
        <f t="shared" si="24"/>
        <v>0.42857142857142855</v>
      </c>
      <c r="N101" s="3">
        <v>6</v>
      </c>
      <c r="O101" s="8">
        <f t="shared" si="25"/>
        <v>0.8571428571428571</v>
      </c>
      <c r="P101" s="3">
        <v>4</v>
      </c>
      <c r="Q101" s="8">
        <f t="shared" si="26"/>
        <v>0.5714285714285714</v>
      </c>
      <c r="R101" s="3">
        <v>2</v>
      </c>
      <c r="U101" s="8">
        <f t="shared" si="27"/>
        <v>0</v>
      </c>
      <c r="Y101" s="7">
        <f t="shared" si="28"/>
        <v>0</v>
      </c>
      <c r="Z101" s="7">
        <f t="shared" si="29"/>
        <v>0</v>
      </c>
      <c r="AA101" s="7">
        <f t="shared" si="30"/>
        <v>1</v>
      </c>
      <c r="AB101" s="7">
        <f t="shared" si="31"/>
        <v>1</v>
      </c>
      <c r="AC101" s="7">
        <f t="shared" si="32"/>
        <v>1</v>
      </c>
      <c r="AD101" s="7">
        <f t="shared" si="33"/>
        <v>0</v>
      </c>
      <c r="AE101" s="7">
        <f t="shared" si="34"/>
        <v>0</v>
      </c>
      <c r="AF101" s="7">
        <f t="shared" si="35"/>
        <v>0</v>
      </c>
      <c r="AG101" s="7">
        <f t="shared" si="36"/>
        <v>0</v>
      </c>
      <c r="AH101" s="7">
        <f t="shared" si="37"/>
        <v>0</v>
      </c>
      <c r="AI101" s="7">
        <f t="shared" si="38"/>
        <v>0</v>
      </c>
      <c r="AJ101" s="6">
        <f t="shared" si="39"/>
        <v>3</v>
      </c>
      <c r="AK101" t="s">
        <v>1</v>
      </c>
      <c r="AL101" t="s">
        <v>886</v>
      </c>
    </row>
    <row r="102" spans="1:38">
      <c r="A102" s="13" t="s">
        <v>130</v>
      </c>
      <c r="B102" s="13" t="s">
        <v>476</v>
      </c>
      <c r="C102" s="13" t="s">
        <v>1005</v>
      </c>
      <c r="D102" s="12" t="s">
        <v>1240</v>
      </c>
      <c r="E102" s="11">
        <v>8</v>
      </c>
      <c r="F102" s="11">
        <v>9</v>
      </c>
      <c r="G102" s="10">
        <f t="shared" si="22"/>
        <v>1</v>
      </c>
      <c r="H102" s="8">
        <f t="shared" si="23"/>
        <v>0.125</v>
      </c>
      <c r="I102" s="3">
        <v>43</v>
      </c>
      <c r="J102" s="3">
        <v>18</v>
      </c>
      <c r="K102" s="9">
        <f t="shared" si="41"/>
        <v>0.41860465116279072</v>
      </c>
      <c r="L102" s="3">
        <v>3</v>
      </c>
      <c r="M102" s="8">
        <f t="shared" si="24"/>
        <v>0.33333333333333331</v>
      </c>
      <c r="N102" s="3">
        <v>3</v>
      </c>
      <c r="O102" s="8">
        <f t="shared" si="25"/>
        <v>0.33333333333333331</v>
      </c>
      <c r="P102" s="3">
        <v>5</v>
      </c>
      <c r="Q102" s="8">
        <f t="shared" si="26"/>
        <v>0.55555555555555558</v>
      </c>
      <c r="R102" s="3">
        <v>0</v>
      </c>
      <c r="U102" s="8">
        <f t="shared" si="27"/>
        <v>0</v>
      </c>
      <c r="Y102" s="7">
        <f t="shared" si="28"/>
        <v>0</v>
      </c>
      <c r="Z102" s="7">
        <f t="shared" si="29"/>
        <v>1</v>
      </c>
      <c r="AA102" s="7">
        <f t="shared" si="30"/>
        <v>0</v>
      </c>
      <c r="AB102" s="7">
        <f t="shared" si="31"/>
        <v>0</v>
      </c>
      <c r="AC102" s="7">
        <f t="shared" si="32"/>
        <v>1</v>
      </c>
      <c r="AD102" s="7">
        <f t="shared" si="33"/>
        <v>0</v>
      </c>
      <c r="AE102" s="7">
        <f t="shared" si="34"/>
        <v>0</v>
      </c>
      <c r="AF102" s="7">
        <f t="shared" si="35"/>
        <v>0</v>
      </c>
      <c r="AG102" s="7">
        <f t="shared" si="36"/>
        <v>0</v>
      </c>
      <c r="AH102" s="7">
        <f t="shared" si="37"/>
        <v>0</v>
      </c>
      <c r="AI102" s="7">
        <f t="shared" si="38"/>
        <v>1</v>
      </c>
      <c r="AJ102" s="6">
        <f t="shared" si="39"/>
        <v>3</v>
      </c>
      <c r="AK102" t="s">
        <v>1</v>
      </c>
      <c r="AL102" t="s">
        <v>1239</v>
      </c>
    </row>
    <row r="103" spans="1:38">
      <c r="A103" s="13" t="s">
        <v>56</v>
      </c>
      <c r="B103" s="13" t="s">
        <v>832</v>
      </c>
      <c r="C103" s="13" t="s">
        <v>655</v>
      </c>
      <c r="D103" s="12" t="s">
        <v>1281</v>
      </c>
      <c r="E103" s="11">
        <v>5</v>
      </c>
      <c r="F103" s="11">
        <v>5</v>
      </c>
      <c r="G103" s="10">
        <f t="shared" si="22"/>
        <v>0</v>
      </c>
      <c r="H103" s="8">
        <f t="shared" si="23"/>
        <v>0</v>
      </c>
      <c r="I103" s="3">
        <v>1</v>
      </c>
      <c r="J103" s="3">
        <v>1</v>
      </c>
      <c r="K103" s="9">
        <f t="shared" si="41"/>
        <v>1</v>
      </c>
      <c r="L103" s="3">
        <v>5</v>
      </c>
      <c r="M103" s="8">
        <f t="shared" si="24"/>
        <v>1</v>
      </c>
      <c r="N103" s="3">
        <v>4</v>
      </c>
      <c r="O103" s="8">
        <f t="shared" si="25"/>
        <v>0.8</v>
      </c>
      <c r="P103" s="3">
        <v>2</v>
      </c>
      <c r="Q103" s="8">
        <f t="shared" si="26"/>
        <v>0.4</v>
      </c>
      <c r="R103" s="3">
        <v>0</v>
      </c>
      <c r="U103" s="8">
        <f t="shared" si="27"/>
        <v>0</v>
      </c>
      <c r="Y103" s="7">
        <f t="shared" si="28"/>
        <v>0</v>
      </c>
      <c r="Z103" s="7">
        <f t="shared" si="29"/>
        <v>0</v>
      </c>
      <c r="AA103" s="7">
        <f t="shared" si="30"/>
        <v>1</v>
      </c>
      <c r="AB103" s="7">
        <f t="shared" si="31"/>
        <v>1</v>
      </c>
      <c r="AC103" s="7">
        <f t="shared" si="32"/>
        <v>0</v>
      </c>
      <c r="AD103" s="7">
        <f t="shared" si="33"/>
        <v>0</v>
      </c>
      <c r="AE103" s="7">
        <f t="shared" si="34"/>
        <v>0</v>
      </c>
      <c r="AF103" s="7">
        <f t="shared" si="35"/>
        <v>0</v>
      </c>
      <c r="AG103" s="7">
        <f t="shared" si="36"/>
        <v>0</v>
      </c>
      <c r="AH103" s="7">
        <f t="shared" si="37"/>
        <v>0</v>
      </c>
      <c r="AI103" s="7">
        <f t="shared" si="38"/>
        <v>1</v>
      </c>
      <c r="AJ103" s="6">
        <f t="shared" si="39"/>
        <v>3</v>
      </c>
      <c r="AK103" t="s">
        <v>37</v>
      </c>
      <c r="AL103" t="s">
        <v>1280</v>
      </c>
    </row>
    <row r="104" spans="1:38">
      <c r="A104" s="13" t="s">
        <v>56</v>
      </c>
      <c r="B104" s="13" t="s">
        <v>832</v>
      </c>
      <c r="C104" s="13" t="s">
        <v>998</v>
      </c>
      <c r="D104" s="12" t="s">
        <v>997</v>
      </c>
      <c r="E104" s="11">
        <v>8</v>
      </c>
      <c r="F104" s="11">
        <v>8</v>
      </c>
      <c r="G104" s="10">
        <f t="shared" si="22"/>
        <v>0</v>
      </c>
      <c r="H104" s="8">
        <f t="shared" si="23"/>
        <v>0</v>
      </c>
      <c r="I104" s="3">
        <v>2</v>
      </c>
      <c r="J104" s="3">
        <v>0</v>
      </c>
      <c r="K104" s="9">
        <f t="shared" si="41"/>
        <v>0</v>
      </c>
      <c r="L104" s="3">
        <v>5</v>
      </c>
      <c r="M104" s="8">
        <f t="shared" si="24"/>
        <v>0.625</v>
      </c>
      <c r="N104" s="3">
        <v>6</v>
      </c>
      <c r="O104" s="8">
        <f t="shared" si="25"/>
        <v>0.75</v>
      </c>
      <c r="P104" s="3">
        <v>6</v>
      </c>
      <c r="Q104" s="8">
        <f t="shared" si="26"/>
        <v>0.75</v>
      </c>
      <c r="R104" s="3">
        <v>0</v>
      </c>
      <c r="U104" s="8">
        <f t="shared" si="27"/>
        <v>0</v>
      </c>
      <c r="Y104" s="7">
        <f t="shared" si="28"/>
        <v>0</v>
      </c>
      <c r="Z104" s="7">
        <f t="shared" si="29"/>
        <v>0</v>
      </c>
      <c r="AA104" s="7">
        <f t="shared" si="30"/>
        <v>1</v>
      </c>
      <c r="AB104" s="7">
        <f t="shared" si="31"/>
        <v>1</v>
      </c>
      <c r="AC104" s="7">
        <f t="shared" si="32"/>
        <v>1</v>
      </c>
      <c r="AD104" s="7">
        <f t="shared" si="33"/>
        <v>0</v>
      </c>
      <c r="AE104" s="7">
        <f t="shared" si="34"/>
        <v>0</v>
      </c>
      <c r="AF104" s="7">
        <f t="shared" si="35"/>
        <v>0</v>
      </c>
      <c r="AG104" s="7">
        <f t="shared" si="36"/>
        <v>0</v>
      </c>
      <c r="AH104" s="7">
        <f t="shared" si="37"/>
        <v>0</v>
      </c>
      <c r="AI104" s="7">
        <f t="shared" si="38"/>
        <v>0</v>
      </c>
      <c r="AJ104" s="6">
        <f t="shared" si="39"/>
        <v>3</v>
      </c>
      <c r="AK104" t="s">
        <v>1</v>
      </c>
      <c r="AL104" t="s">
        <v>996</v>
      </c>
    </row>
    <row r="105" spans="1:38">
      <c r="A105" s="13" t="s">
        <v>98</v>
      </c>
      <c r="B105" s="13" t="s">
        <v>467</v>
      </c>
      <c r="C105" s="13" t="s">
        <v>757</v>
      </c>
      <c r="D105" s="12" t="s">
        <v>1002</v>
      </c>
      <c r="E105" s="11">
        <v>5</v>
      </c>
      <c r="F105" s="11">
        <v>4</v>
      </c>
      <c r="G105" s="10">
        <f t="shared" si="22"/>
        <v>-1</v>
      </c>
      <c r="H105" s="8">
        <f t="shared" si="23"/>
        <v>-0.2</v>
      </c>
      <c r="I105" s="3">
        <v>6</v>
      </c>
      <c r="J105" s="3">
        <v>2</v>
      </c>
      <c r="K105" s="9">
        <f t="shared" si="41"/>
        <v>0.33333333333333331</v>
      </c>
      <c r="L105" s="3">
        <v>2</v>
      </c>
      <c r="M105" s="8">
        <f t="shared" si="24"/>
        <v>0.5</v>
      </c>
      <c r="N105" s="3">
        <v>2</v>
      </c>
      <c r="O105" s="8">
        <f t="shared" si="25"/>
        <v>0.5</v>
      </c>
      <c r="P105" s="3">
        <v>1</v>
      </c>
      <c r="Q105" s="8">
        <f t="shared" si="26"/>
        <v>0.25</v>
      </c>
      <c r="R105" s="3">
        <v>3</v>
      </c>
      <c r="U105" s="8">
        <f t="shared" si="27"/>
        <v>0</v>
      </c>
      <c r="X105" t="s">
        <v>174</v>
      </c>
      <c r="Y105" s="7">
        <f t="shared" si="28"/>
        <v>0</v>
      </c>
      <c r="Z105" s="7">
        <f t="shared" si="29"/>
        <v>0</v>
      </c>
      <c r="AA105" s="7">
        <f t="shared" si="30"/>
        <v>1</v>
      </c>
      <c r="AB105" s="7">
        <f t="shared" si="31"/>
        <v>0</v>
      </c>
      <c r="AC105" s="7">
        <f t="shared" si="32"/>
        <v>0</v>
      </c>
      <c r="AD105" s="7">
        <f t="shared" si="33"/>
        <v>1</v>
      </c>
      <c r="AE105" s="7">
        <f t="shared" si="34"/>
        <v>0</v>
      </c>
      <c r="AF105" s="7">
        <f t="shared" si="35"/>
        <v>0</v>
      </c>
      <c r="AG105" s="7">
        <f t="shared" si="36"/>
        <v>0</v>
      </c>
      <c r="AH105" s="7">
        <f t="shared" si="37"/>
        <v>1</v>
      </c>
      <c r="AI105" s="7">
        <f t="shared" si="38"/>
        <v>0</v>
      </c>
      <c r="AJ105" s="6">
        <f t="shared" si="39"/>
        <v>3</v>
      </c>
      <c r="AK105" t="s">
        <v>1</v>
      </c>
      <c r="AL105" t="s">
        <v>1001</v>
      </c>
    </row>
    <row r="106" spans="1:38">
      <c r="A106" s="13" t="s">
        <v>5</v>
      </c>
      <c r="B106" s="13" t="s">
        <v>68</v>
      </c>
      <c r="C106" s="13" t="s">
        <v>868</v>
      </c>
      <c r="D106" s="12" t="s">
        <v>867</v>
      </c>
      <c r="E106" s="11">
        <v>9</v>
      </c>
      <c r="F106" s="11">
        <v>6</v>
      </c>
      <c r="G106" s="10">
        <f t="shared" si="22"/>
        <v>-3</v>
      </c>
      <c r="H106" s="8">
        <f t="shared" si="23"/>
        <v>-0.33333333333333331</v>
      </c>
      <c r="I106" s="3">
        <v>0</v>
      </c>
      <c r="J106" s="3">
        <v>0</v>
      </c>
      <c r="K106" s="9">
        <v>0</v>
      </c>
      <c r="L106" s="3">
        <v>1</v>
      </c>
      <c r="M106" s="8">
        <f t="shared" si="24"/>
        <v>0.16666666666666666</v>
      </c>
      <c r="N106" s="3">
        <v>5</v>
      </c>
      <c r="O106" s="8">
        <f t="shared" si="25"/>
        <v>0.83333333333333337</v>
      </c>
      <c r="P106" s="3">
        <v>1</v>
      </c>
      <c r="Q106" s="8">
        <f t="shared" si="26"/>
        <v>0.16666666666666666</v>
      </c>
      <c r="R106" s="3">
        <v>0</v>
      </c>
      <c r="S106" t="s">
        <v>174</v>
      </c>
      <c r="U106" s="8">
        <f t="shared" si="27"/>
        <v>0</v>
      </c>
      <c r="Y106" s="7">
        <f t="shared" si="28"/>
        <v>0</v>
      </c>
      <c r="Z106" s="7">
        <f t="shared" si="29"/>
        <v>0</v>
      </c>
      <c r="AA106" s="7">
        <f t="shared" si="30"/>
        <v>0</v>
      </c>
      <c r="AB106" s="7">
        <f t="shared" si="31"/>
        <v>1</v>
      </c>
      <c r="AC106" s="7">
        <f t="shared" si="32"/>
        <v>0</v>
      </c>
      <c r="AD106" s="7">
        <f t="shared" si="33"/>
        <v>0</v>
      </c>
      <c r="AE106" s="7">
        <f t="shared" si="34"/>
        <v>1</v>
      </c>
      <c r="AF106" s="7">
        <f t="shared" si="35"/>
        <v>0</v>
      </c>
      <c r="AG106" s="7">
        <f t="shared" si="36"/>
        <v>0</v>
      </c>
      <c r="AH106" s="7">
        <f t="shared" si="37"/>
        <v>0</v>
      </c>
      <c r="AI106" s="7">
        <f t="shared" si="38"/>
        <v>0</v>
      </c>
      <c r="AJ106" s="6">
        <f t="shared" si="39"/>
        <v>2</v>
      </c>
      <c r="AK106" t="s">
        <v>1</v>
      </c>
      <c r="AL106" t="s">
        <v>866</v>
      </c>
    </row>
    <row r="107" spans="1:38">
      <c r="A107" s="13" t="s">
        <v>5</v>
      </c>
      <c r="B107" s="13" t="s">
        <v>68</v>
      </c>
      <c r="C107" s="13" t="s">
        <v>247</v>
      </c>
      <c r="D107" s="12" t="s">
        <v>706</v>
      </c>
      <c r="E107" s="11">
        <v>5</v>
      </c>
      <c r="F107" s="11">
        <v>6</v>
      </c>
      <c r="G107" s="10">
        <f t="shared" si="22"/>
        <v>1</v>
      </c>
      <c r="H107" s="8">
        <f t="shared" si="23"/>
        <v>0.2</v>
      </c>
      <c r="I107" s="3">
        <v>10</v>
      </c>
      <c r="J107" s="3">
        <v>5</v>
      </c>
      <c r="K107" s="9">
        <f>J107/I107</f>
        <v>0.5</v>
      </c>
      <c r="L107" s="3">
        <v>0</v>
      </c>
      <c r="M107" s="8">
        <f t="shared" si="24"/>
        <v>0</v>
      </c>
      <c r="N107" s="3">
        <v>0</v>
      </c>
      <c r="O107" s="8">
        <f t="shared" si="25"/>
        <v>0</v>
      </c>
      <c r="P107" s="3">
        <v>0</v>
      </c>
      <c r="Q107" s="8">
        <f t="shared" si="26"/>
        <v>0</v>
      </c>
      <c r="R107" s="3">
        <v>0</v>
      </c>
      <c r="U107" s="8">
        <f t="shared" si="27"/>
        <v>0</v>
      </c>
      <c r="Y107" s="7">
        <f t="shared" si="28"/>
        <v>0</v>
      </c>
      <c r="Z107" s="7">
        <f t="shared" si="29"/>
        <v>1</v>
      </c>
      <c r="AA107" s="7">
        <f t="shared" si="30"/>
        <v>0</v>
      </c>
      <c r="AB107" s="7">
        <f t="shared" si="31"/>
        <v>0</v>
      </c>
      <c r="AC107" s="7">
        <f t="shared" si="32"/>
        <v>0</v>
      </c>
      <c r="AD107" s="7">
        <f t="shared" si="33"/>
        <v>0</v>
      </c>
      <c r="AE107" s="7">
        <f t="shared" si="34"/>
        <v>0</v>
      </c>
      <c r="AF107" s="7">
        <f t="shared" si="35"/>
        <v>0</v>
      </c>
      <c r="AG107" s="7">
        <f t="shared" si="36"/>
        <v>0</v>
      </c>
      <c r="AH107" s="7">
        <f t="shared" si="37"/>
        <v>0</v>
      </c>
      <c r="AI107" s="7">
        <f t="shared" si="38"/>
        <v>1</v>
      </c>
      <c r="AJ107" s="6">
        <f t="shared" si="39"/>
        <v>2</v>
      </c>
      <c r="AK107" t="s">
        <v>1</v>
      </c>
      <c r="AL107" t="s">
        <v>705</v>
      </c>
    </row>
    <row r="108" spans="1:38">
      <c r="A108" s="13" t="s">
        <v>11</v>
      </c>
      <c r="B108" s="13" t="s">
        <v>78</v>
      </c>
      <c r="C108" s="13" t="s">
        <v>634</v>
      </c>
      <c r="D108" s="12" t="s">
        <v>633</v>
      </c>
      <c r="E108" s="11">
        <v>9</v>
      </c>
      <c r="F108" s="11">
        <v>7</v>
      </c>
      <c r="G108" s="10">
        <f t="shared" si="22"/>
        <v>-2</v>
      </c>
      <c r="H108" s="8">
        <f t="shared" si="23"/>
        <v>-0.22222222222222221</v>
      </c>
      <c r="I108" s="3">
        <v>0</v>
      </c>
      <c r="J108" s="3">
        <v>0</v>
      </c>
      <c r="K108" s="9">
        <v>0</v>
      </c>
      <c r="L108" s="3">
        <v>3</v>
      </c>
      <c r="M108" s="8">
        <f t="shared" si="24"/>
        <v>0.42857142857142855</v>
      </c>
      <c r="N108" s="3">
        <v>7</v>
      </c>
      <c r="O108" s="8">
        <f t="shared" si="25"/>
        <v>1</v>
      </c>
      <c r="P108" s="3">
        <v>3</v>
      </c>
      <c r="Q108" s="8">
        <f t="shared" si="26"/>
        <v>0.42857142857142855</v>
      </c>
      <c r="R108" s="3">
        <v>0</v>
      </c>
      <c r="U108" s="8">
        <f t="shared" si="27"/>
        <v>0</v>
      </c>
      <c r="Y108" s="7">
        <f t="shared" si="28"/>
        <v>0</v>
      </c>
      <c r="Z108" s="7">
        <f t="shared" si="29"/>
        <v>0</v>
      </c>
      <c r="AA108" s="7">
        <f t="shared" si="30"/>
        <v>1</v>
      </c>
      <c r="AB108" s="7">
        <f t="shared" si="31"/>
        <v>1</v>
      </c>
      <c r="AC108" s="7">
        <f t="shared" si="32"/>
        <v>0</v>
      </c>
      <c r="AD108" s="7">
        <f t="shared" si="33"/>
        <v>0</v>
      </c>
      <c r="AE108" s="7">
        <f t="shared" si="34"/>
        <v>0</v>
      </c>
      <c r="AF108" s="7">
        <f t="shared" si="35"/>
        <v>0</v>
      </c>
      <c r="AG108" s="7">
        <f t="shared" si="36"/>
        <v>0</v>
      </c>
      <c r="AH108" s="7">
        <f t="shared" si="37"/>
        <v>0</v>
      </c>
      <c r="AI108" s="7">
        <f t="shared" si="38"/>
        <v>0</v>
      </c>
      <c r="AJ108" s="6">
        <f t="shared" si="39"/>
        <v>2</v>
      </c>
      <c r="AK108" t="s">
        <v>1</v>
      </c>
      <c r="AL108" t="s">
        <v>632</v>
      </c>
    </row>
    <row r="109" spans="1:38">
      <c r="A109" s="13" t="s">
        <v>5</v>
      </c>
      <c r="B109" s="13" t="s">
        <v>105</v>
      </c>
      <c r="C109" s="13" t="s">
        <v>699</v>
      </c>
      <c r="D109" s="12" t="s">
        <v>698</v>
      </c>
      <c r="E109" s="11">
        <v>9</v>
      </c>
      <c r="F109" s="11">
        <v>7</v>
      </c>
      <c r="G109" s="10">
        <f t="shared" si="22"/>
        <v>-2</v>
      </c>
      <c r="H109" s="8">
        <f t="shared" si="23"/>
        <v>-0.22222222222222221</v>
      </c>
      <c r="I109" s="3">
        <v>18</v>
      </c>
      <c r="J109" s="3">
        <v>8</v>
      </c>
      <c r="K109" s="9">
        <f t="shared" ref="K109:K117" si="42">J109/I109</f>
        <v>0.44444444444444442</v>
      </c>
      <c r="L109" s="3">
        <v>3</v>
      </c>
      <c r="M109" s="8">
        <f t="shared" si="24"/>
        <v>0.42857142857142855</v>
      </c>
      <c r="N109" s="3">
        <v>3</v>
      </c>
      <c r="O109" s="8">
        <f t="shared" si="25"/>
        <v>0.42857142857142855</v>
      </c>
      <c r="P109" s="3">
        <v>3</v>
      </c>
      <c r="Q109" s="8">
        <f t="shared" si="26"/>
        <v>0.42857142857142855</v>
      </c>
      <c r="R109" s="3">
        <v>2</v>
      </c>
      <c r="U109" s="8">
        <f t="shared" si="27"/>
        <v>0</v>
      </c>
      <c r="Y109" s="7">
        <f t="shared" si="28"/>
        <v>0</v>
      </c>
      <c r="Z109" s="7">
        <f t="shared" si="29"/>
        <v>0</v>
      </c>
      <c r="AA109" s="7">
        <f t="shared" si="30"/>
        <v>1</v>
      </c>
      <c r="AB109" s="7">
        <f t="shared" si="31"/>
        <v>0</v>
      </c>
      <c r="AC109" s="7">
        <f t="shared" si="32"/>
        <v>0</v>
      </c>
      <c r="AD109" s="7">
        <f t="shared" si="33"/>
        <v>0</v>
      </c>
      <c r="AE109" s="7">
        <f t="shared" si="34"/>
        <v>0</v>
      </c>
      <c r="AF109" s="7">
        <f t="shared" si="35"/>
        <v>0</v>
      </c>
      <c r="AG109" s="7">
        <f t="shared" si="36"/>
        <v>0</v>
      </c>
      <c r="AH109" s="7">
        <f t="shared" si="37"/>
        <v>0</v>
      </c>
      <c r="AI109" s="7">
        <f t="shared" si="38"/>
        <v>1</v>
      </c>
      <c r="AJ109" s="6">
        <f t="shared" si="39"/>
        <v>2</v>
      </c>
      <c r="AK109" t="s">
        <v>1</v>
      </c>
      <c r="AL109" t="s">
        <v>697</v>
      </c>
    </row>
    <row r="110" spans="1:38">
      <c r="A110" s="13" t="s">
        <v>130</v>
      </c>
      <c r="B110" s="13" t="s">
        <v>134</v>
      </c>
      <c r="C110" s="13" t="s">
        <v>73</v>
      </c>
      <c r="D110" s="12" t="s">
        <v>829</v>
      </c>
      <c r="E110" s="11">
        <v>5</v>
      </c>
      <c r="F110" s="11">
        <v>5</v>
      </c>
      <c r="G110" s="10">
        <f t="shared" si="22"/>
        <v>0</v>
      </c>
      <c r="H110" s="8">
        <f t="shared" si="23"/>
        <v>0</v>
      </c>
      <c r="I110" s="3">
        <v>3</v>
      </c>
      <c r="J110" s="3">
        <v>1</v>
      </c>
      <c r="K110" s="9">
        <f t="shared" si="42"/>
        <v>0.33333333333333331</v>
      </c>
      <c r="L110" s="3">
        <v>1</v>
      </c>
      <c r="M110" s="8">
        <f t="shared" si="24"/>
        <v>0.2</v>
      </c>
      <c r="N110" s="3">
        <v>2</v>
      </c>
      <c r="O110" s="8">
        <f t="shared" si="25"/>
        <v>0.4</v>
      </c>
      <c r="P110" s="3">
        <v>2</v>
      </c>
      <c r="Q110" s="8">
        <f t="shared" si="26"/>
        <v>0.4</v>
      </c>
      <c r="R110" s="3">
        <v>3</v>
      </c>
      <c r="T110">
        <v>3</v>
      </c>
      <c r="U110" s="8">
        <f t="shared" si="27"/>
        <v>0.6</v>
      </c>
      <c r="Y110" s="7">
        <f t="shared" si="28"/>
        <v>0</v>
      </c>
      <c r="Z110" s="7">
        <f t="shared" si="29"/>
        <v>0</v>
      </c>
      <c r="AA110" s="7">
        <f t="shared" si="30"/>
        <v>0</v>
      </c>
      <c r="AB110" s="7">
        <f t="shared" si="31"/>
        <v>0</v>
      </c>
      <c r="AC110" s="7">
        <f t="shared" si="32"/>
        <v>0</v>
      </c>
      <c r="AD110" s="7">
        <f t="shared" si="33"/>
        <v>1</v>
      </c>
      <c r="AE110" s="7">
        <f t="shared" si="34"/>
        <v>0</v>
      </c>
      <c r="AF110" s="7">
        <f t="shared" si="35"/>
        <v>1</v>
      </c>
      <c r="AG110" s="7">
        <f t="shared" si="36"/>
        <v>0</v>
      </c>
      <c r="AH110" s="7">
        <f t="shared" si="37"/>
        <v>0</v>
      </c>
      <c r="AI110" s="7">
        <f t="shared" si="38"/>
        <v>0</v>
      </c>
      <c r="AJ110" s="6">
        <f t="shared" si="39"/>
        <v>2</v>
      </c>
      <c r="AK110" t="s">
        <v>1</v>
      </c>
      <c r="AL110" t="s">
        <v>828</v>
      </c>
    </row>
    <row r="111" spans="1:38">
      <c r="A111" s="13" t="s">
        <v>16</v>
      </c>
      <c r="B111" s="13" t="s">
        <v>60</v>
      </c>
      <c r="C111" s="13" t="s">
        <v>619</v>
      </c>
      <c r="D111" s="12" t="s">
        <v>618</v>
      </c>
      <c r="E111" s="11">
        <v>10</v>
      </c>
      <c r="F111" s="11">
        <v>5</v>
      </c>
      <c r="G111" s="10">
        <f t="shared" si="22"/>
        <v>-5</v>
      </c>
      <c r="H111" s="8">
        <f t="shared" si="23"/>
        <v>-0.5</v>
      </c>
      <c r="I111" s="3">
        <v>7</v>
      </c>
      <c r="J111" s="3">
        <v>2</v>
      </c>
      <c r="K111" s="9">
        <f t="shared" si="42"/>
        <v>0.2857142857142857</v>
      </c>
      <c r="L111" s="3">
        <v>1</v>
      </c>
      <c r="M111" s="8">
        <f t="shared" si="24"/>
        <v>0.2</v>
      </c>
      <c r="N111" s="3">
        <v>3</v>
      </c>
      <c r="O111" s="8">
        <f t="shared" si="25"/>
        <v>0.6</v>
      </c>
      <c r="P111" s="3">
        <v>2</v>
      </c>
      <c r="Q111" s="8">
        <f t="shared" si="26"/>
        <v>0.4</v>
      </c>
      <c r="R111" s="3">
        <v>0</v>
      </c>
      <c r="U111" s="8">
        <f t="shared" si="27"/>
        <v>0</v>
      </c>
      <c r="W111" t="s">
        <v>174</v>
      </c>
      <c r="Y111" s="7">
        <f t="shared" si="28"/>
        <v>0</v>
      </c>
      <c r="Z111" s="7">
        <f t="shared" si="29"/>
        <v>0</v>
      </c>
      <c r="AA111" s="7">
        <f t="shared" si="30"/>
        <v>0</v>
      </c>
      <c r="AB111" s="7">
        <f t="shared" si="31"/>
        <v>1</v>
      </c>
      <c r="AC111" s="7">
        <f t="shared" si="32"/>
        <v>0</v>
      </c>
      <c r="AD111" s="7">
        <f t="shared" si="33"/>
        <v>0</v>
      </c>
      <c r="AE111" s="7">
        <f t="shared" si="34"/>
        <v>0</v>
      </c>
      <c r="AF111" s="7">
        <f t="shared" si="35"/>
        <v>0</v>
      </c>
      <c r="AG111" s="7">
        <f t="shared" si="36"/>
        <v>1</v>
      </c>
      <c r="AH111" s="7">
        <f t="shared" si="37"/>
        <v>0</v>
      </c>
      <c r="AI111" s="7">
        <f t="shared" si="38"/>
        <v>0</v>
      </c>
      <c r="AJ111" s="6">
        <f t="shared" si="39"/>
        <v>2</v>
      </c>
      <c r="AK111" t="s">
        <v>1</v>
      </c>
      <c r="AL111" t="s">
        <v>617</v>
      </c>
    </row>
    <row r="112" spans="1:38">
      <c r="A112" s="13" t="s">
        <v>56</v>
      </c>
      <c r="B112" s="13" t="s">
        <v>240</v>
      </c>
      <c r="C112" s="13" t="s">
        <v>863</v>
      </c>
      <c r="D112" s="12" t="s">
        <v>862</v>
      </c>
      <c r="E112" s="11">
        <v>7</v>
      </c>
      <c r="F112" s="11">
        <v>7</v>
      </c>
      <c r="G112" s="10">
        <f t="shared" si="22"/>
        <v>0</v>
      </c>
      <c r="H112" s="8">
        <f t="shared" si="23"/>
        <v>0</v>
      </c>
      <c r="I112" s="3">
        <v>5</v>
      </c>
      <c r="J112" s="3">
        <v>2</v>
      </c>
      <c r="K112" s="9">
        <f t="shared" si="42"/>
        <v>0.4</v>
      </c>
      <c r="L112" s="3">
        <v>2</v>
      </c>
      <c r="M112" s="8">
        <f t="shared" si="24"/>
        <v>0.2857142857142857</v>
      </c>
      <c r="N112" s="3">
        <v>5</v>
      </c>
      <c r="O112" s="8">
        <f t="shared" si="25"/>
        <v>0.7142857142857143</v>
      </c>
      <c r="P112" s="3">
        <v>2</v>
      </c>
      <c r="Q112" s="8">
        <f t="shared" si="26"/>
        <v>0.2857142857142857</v>
      </c>
      <c r="R112" s="3">
        <v>2</v>
      </c>
      <c r="U112" s="8">
        <f t="shared" si="27"/>
        <v>0</v>
      </c>
      <c r="Y112" s="7">
        <f t="shared" si="28"/>
        <v>0</v>
      </c>
      <c r="Z112" s="7">
        <f t="shared" si="29"/>
        <v>0</v>
      </c>
      <c r="AA112" s="7">
        <f t="shared" si="30"/>
        <v>0</v>
      </c>
      <c r="AB112" s="7">
        <f t="shared" si="31"/>
        <v>1</v>
      </c>
      <c r="AC112" s="7">
        <f t="shared" si="32"/>
        <v>0</v>
      </c>
      <c r="AD112" s="7">
        <f t="shared" si="33"/>
        <v>0</v>
      </c>
      <c r="AE112" s="7">
        <f t="shared" si="34"/>
        <v>0</v>
      </c>
      <c r="AF112" s="7">
        <f t="shared" si="35"/>
        <v>0</v>
      </c>
      <c r="AG112" s="7">
        <f t="shared" si="36"/>
        <v>0</v>
      </c>
      <c r="AH112" s="7">
        <f t="shared" si="37"/>
        <v>0</v>
      </c>
      <c r="AI112" s="7">
        <f t="shared" si="38"/>
        <v>1</v>
      </c>
      <c r="AJ112" s="6">
        <f t="shared" si="39"/>
        <v>2</v>
      </c>
      <c r="AK112" t="s">
        <v>1</v>
      </c>
      <c r="AL112" t="s">
        <v>861</v>
      </c>
    </row>
    <row r="113" spans="1:38">
      <c r="A113" s="13" t="s">
        <v>56</v>
      </c>
      <c r="B113" s="13" t="s">
        <v>55</v>
      </c>
      <c r="C113" s="13" t="s">
        <v>647</v>
      </c>
      <c r="D113" s="12" t="s">
        <v>857</v>
      </c>
      <c r="E113" s="11">
        <v>8</v>
      </c>
      <c r="F113" s="11">
        <v>5</v>
      </c>
      <c r="G113" s="10">
        <f t="shared" si="22"/>
        <v>-3</v>
      </c>
      <c r="H113" s="8">
        <f t="shared" si="23"/>
        <v>-0.375</v>
      </c>
      <c r="I113" s="3">
        <v>5</v>
      </c>
      <c r="J113" s="3">
        <v>2</v>
      </c>
      <c r="K113" s="9">
        <f t="shared" si="42"/>
        <v>0.4</v>
      </c>
      <c r="L113" s="3">
        <v>1</v>
      </c>
      <c r="M113" s="8">
        <f t="shared" si="24"/>
        <v>0.2</v>
      </c>
      <c r="N113" s="3">
        <v>4</v>
      </c>
      <c r="O113" s="8">
        <f t="shared" si="25"/>
        <v>0.8</v>
      </c>
      <c r="P113" s="3">
        <v>2</v>
      </c>
      <c r="Q113" s="8">
        <f t="shared" si="26"/>
        <v>0.4</v>
      </c>
      <c r="R113" s="3">
        <v>2</v>
      </c>
      <c r="U113" s="8">
        <f t="shared" si="27"/>
        <v>0</v>
      </c>
      <c r="Y113" s="7">
        <f t="shared" si="28"/>
        <v>0</v>
      </c>
      <c r="Z113" s="7">
        <f t="shared" si="29"/>
        <v>0</v>
      </c>
      <c r="AA113" s="7">
        <f t="shared" si="30"/>
        <v>0</v>
      </c>
      <c r="AB113" s="7">
        <f t="shared" si="31"/>
        <v>1</v>
      </c>
      <c r="AC113" s="7">
        <f t="shared" si="32"/>
        <v>0</v>
      </c>
      <c r="AD113" s="7">
        <f t="shared" si="33"/>
        <v>0</v>
      </c>
      <c r="AE113" s="7">
        <f t="shared" si="34"/>
        <v>0</v>
      </c>
      <c r="AF113" s="7">
        <f t="shared" si="35"/>
        <v>0</v>
      </c>
      <c r="AG113" s="7">
        <f t="shared" si="36"/>
        <v>0</v>
      </c>
      <c r="AH113" s="7">
        <f t="shared" si="37"/>
        <v>0</v>
      </c>
      <c r="AI113" s="7">
        <f t="shared" si="38"/>
        <v>1</v>
      </c>
      <c r="AJ113" s="6">
        <f t="shared" si="39"/>
        <v>2</v>
      </c>
      <c r="AK113" t="s">
        <v>7</v>
      </c>
      <c r="AL113" t="s">
        <v>856</v>
      </c>
    </row>
    <row r="114" spans="1:38">
      <c r="A114" s="13" t="s">
        <v>56</v>
      </c>
      <c r="B114" s="13" t="s">
        <v>55</v>
      </c>
      <c r="C114" s="13" t="s">
        <v>855</v>
      </c>
      <c r="D114" s="12" t="s">
        <v>854</v>
      </c>
      <c r="E114" s="11">
        <v>8</v>
      </c>
      <c r="F114" s="11">
        <v>8</v>
      </c>
      <c r="G114" s="10">
        <f t="shared" si="22"/>
        <v>0</v>
      </c>
      <c r="H114" s="8">
        <f t="shared" si="23"/>
        <v>0</v>
      </c>
      <c r="I114" s="3">
        <v>3</v>
      </c>
      <c r="J114" s="3">
        <v>1</v>
      </c>
      <c r="K114" s="9">
        <f t="shared" si="42"/>
        <v>0.33333333333333331</v>
      </c>
      <c r="L114" s="3">
        <v>0</v>
      </c>
      <c r="M114" s="8">
        <f t="shared" si="24"/>
        <v>0</v>
      </c>
      <c r="N114" s="3">
        <v>7</v>
      </c>
      <c r="O114" s="8">
        <f t="shared" si="25"/>
        <v>0.875</v>
      </c>
      <c r="P114" s="3">
        <v>3</v>
      </c>
      <c r="Q114" s="8">
        <f t="shared" si="26"/>
        <v>0.375</v>
      </c>
      <c r="R114" s="3">
        <v>1</v>
      </c>
      <c r="S114" t="s">
        <v>174</v>
      </c>
      <c r="U114" s="8">
        <f t="shared" si="27"/>
        <v>0</v>
      </c>
      <c r="Y114" s="7">
        <f t="shared" si="28"/>
        <v>0</v>
      </c>
      <c r="Z114" s="7">
        <f t="shared" si="29"/>
        <v>0</v>
      </c>
      <c r="AA114" s="7">
        <f t="shared" si="30"/>
        <v>0</v>
      </c>
      <c r="AB114" s="7">
        <f t="shared" si="31"/>
        <v>1</v>
      </c>
      <c r="AC114" s="7">
        <f t="shared" si="32"/>
        <v>0</v>
      </c>
      <c r="AD114" s="7">
        <f t="shared" si="33"/>
        <v>0</v>
      </c>
      <c r="AE114" s="7">
        <f t="shared" si="34"/>
        <v>1</v>
      </c>
      <c r="AF114" s="7">
        <f t="shared" si="35"/>
        <v>0</v>
      </c>
      <c r="AG114" s="7">
        <f t="shared" si="36"/>
        <v>0</v>
      </c>
      <c r="AH114" s="7">
        <f t="shared" si="37"/>
        <v>0</v>
      </c>
      <c r="AI114" s="7">
        <f t="shared" si="38"/>
        <v>0</v>
      </c>
      <c r="AJ114" s="6">
        <f t="shared" si="39"/>
        <v>2</v>
      </c>
      <c r="AK114" t="s">
        <v>1</v>
      </c>
      <c r="AL114" t="s">
        <v>853</v>
      </c>
    </row>
    <row r="115" spans="1:38">
      <c r="A115" s="13" t="s">
        <v>56</v>
      </c>
      <c r="B115" s="13" t="s">
        <v>55</v>
      </c>
      <c r="C115" s="13" t="s">
        <v>838</v>
      </c>
      <c r="D115" s="12" t="s">
        <v>849</v>
      </c>
      <c r="E115" s="11">
        <v>11</v>
      </c>
      <c r="F115" s="11">
        <v>8</v>
      </c>
      <c r="G115" s="10">
        <f t="shared" si="22"/>
        <v>-3</v>
      </c>
      <c r="H115" s="8">
        <f t="shared" si="23"/>
        <v>-0.27272727272727271</v>
      </c>
      <c r="I115" s="3">
        <v>5</v>
      </c>
      <c r="J115" s="3">
        <v>1</v>
      </c>
      <c r="K115" s="9">
        <f t="shared" si="42"/>
        <v>0.2</v>
      </c>
      <c r="L115" s="3">
        <v>2</v>
      </c>
      <c r="M115" s="8">
        <f t="shared" si="24"/>
        <v>0.25</v>
      </c>
      <c r="N115" s="3">
        <v>6</v>
      </c>
      <c r="O115" s="8">
        <f t="shared" si="25"/>
        <v>0.75</v>
      </c>
      <c r="P115" s="3">
        <v>6</v>
      </c>
      <c r="Q115" s="8">
        <f t="shared" si="26"/>
        <v>0.75</v>
      </c>
      <c r="R115" s="3">
        <v>1</v>
      </c>
      <c r="U115" s="8">
        <f t="shared" si="27"/>
        <v>0</v>
      </c>
      <c r="Y115" s="7">
        <f t="shared" si="28"/>
        <v>0</v>
      </c>
      <c r="Z115" s="7">
        <f t="shared" si="29"/>
        <v>0</v>
      </c>
      <c r="AA115" s="7">
        <f t="shared" si="30"/>
        <v>0</v>
      </c>
      <c r="AB115" s="7">
        <f t="shared" si="31"/>
        <v>1</v>
      </c>
      <c r="AC115" s="7">
        <f t="shared" si="32"/>
        <v>1</v>
      </c>
      <c r="AD115" s="7">
        <f t="shared" si="33"/>
        <v>0</v>
      </c>
      <c r="AE115" s="7">
        <f t="shared" si="34"/>
        <v>0</v>
      </c>
      <c r="AF115" s="7">
        <f t="shared" si="35"/>
        <v>0</v>
      </c>
      <c r="AG115" s="7">
        <f t="shared" si="36"/>
        <v>0</v>
      </c>
      <c r="AH115" s="7">
        <f t="shared" si="37"/>
        <v>0</v>
      </c>
      <c r="AI115" s="7">
        <f t="shared" si="38"/>
        <v>0</v>
      </c>
      <c r="AJ115" s="6">
        <f t="shared" si="39"/>
        <v>2</v>
      </c>
      <c r="AK115" t="s">
        <v>1</v>
      </c>
      <c r="AL115" t="s">
        <v>848</v>
      </c>
    </row>
    <row r="116" spans="1:38">
      <c r="A116" s="13" t="s">
        <v>11</v>
      </c>
      <c r="B116" s="13" t="s">
        <v>74</v>
      </c>
      <c r="C116" s="13" t="s">
        <v>186</v>
      </c>
      <c r="D116" s="12" t="s">
        <v>593</v>
      </c>
      <c r="E116" s="11">
        <v>6</v>
      </c>
      <c r="F116" s="11">
        <v>6</v>
      </c>
      <c r="G116" s="10">
        <f t="shared" si="22"/>
        <v>0</v>
      </c>
      <c r="H116" s="8">
        <f t="shared" si="23"/>
        <v>0</v>
      </c>
      <c r="I116" s="3">
        <v>5</v>
      </c>
      <c r="J116" s="3">
        <v>0</v>
      </c>
      <c r="K116" s="9">
        <f t="shared" si="42"/>
        <v>0</v>
      </c>
      <c r="L116" s="3">
        <v>1</v>
      </c>
      <c r="M116" s="8">
        <f t="shared" si="24"/>
        <v>0.16666666666666666</v>
      </c>
      <c r="N116" s="3">
        <v>3</v>
      </c>
      <c r="O116" s="8">
        <f t="shared" si="25"/>
        <v>0.5</v>
      </c>
      <c r="P116" s="3">
        <v>3</v>
      </c>
      <c r="Q116" s="8">
        <f t="shared" si="26"/>
        <v>0.5</v>
      </c>
      <c r="R116" s="3">
        <v>3</v>
      </c>
      <c r="U116" s="8">
        <f t="shared" si="27"/>
        <v>0</v>
      </c>
      <c r="Y116" s="7">
        <f t="shared" si="28"/>
        <v>0</v>
      </c>
      <c r="Z116" s="7">
        <f t="shared" si="29"/>
        <v>0</v>
      </c>
      <c r="AA116" s="7">
        <f t="shared" si="30"/>
        <v>0</v>
      </c>
      <c r="AB116" s="7">
        <f t="shared" si="31"/>
        <v>0</v>
      </c>
      <c r="AC116" s="7">
        <f t="shared" si="32"/>
        <v>1</v>
      </c>
      <c r="AD116" s="7">
        <f t="shared" si="33"/>
        <v>1</v>
      </c>
      <c r="AE116" s="7">
        <f t="shared" si="34"/>
        <v>0</v>
      </c>
      <c r="AF116" s="7">
        <f t="shared" si="35"/>
        <v>0</v>
      </c>
      <c r="AG116" s="7">
        <f t="shared" si="36"/>
        <v>0</v>
      </c>
      <c r="AH116" s="7">
        <f t="shared" si="37"/>
        <v>0</v>
      </c>
      <c r="AI116" s="7">
        <f t="shared" si="38"/>
        <v>0</v>
      </c>
      <c r="AJ116" s="6">
        <f t="shared" si="39"/>
        <v>2</v>
      </c>
      <c r="AK116" t="s">
        <v>1</v>
      </c>
      <c r="AL116" t="s">
        <v>592</v>
      </c>
    </row>
    <row r="117" spans="1:38">
      <c r="A117" s="13" t="s">
        <v>130</v>
      </c>
      <c r="B117" s="13" t="s">
        <v>129</v>
      </c>
      <c r="C117" s="13" t="s">
        <v>426</v>
      </c>
      <c r="D117" s="12" t="s">
        <v>822</v>
      </c>
      <c r="E117" s="11">
        <v>2</v>
      </c>
      <c r="F117" s="11">
        <v>5</v>
      </c>
      <c r="G117" s="10">
        <f t="shared" si="22"/>
        <v>3</v>
      </c>
      <c r="H117" s="8">
        <f t="shared" si="23"/>
        <v>1.5</v>
      </c>
      <c r="I117" s="3">
        <v>1</v>
      </c>
      <c r="J117" s="3">
        <v>1</v>
      </c>
      <c r="K117" s="9">
        <f t="shared" si="42"/>
        <v>1</v>
      </c>
      <c r="L117" s="3">
        <v>0</v>
      </c>
      <c r="M117" s="8">
        <f t="shared" si="24"/>
        <v>0</v>
      </c>
      <c r="N117" s="3">
        <v>0</v>
      </c>
      <c r="O117" s="8">
        <f t="shared" si="25"/>
        <v>0</v>
      </c>
      <c r="P117" s="3">
        <v>0</v>
      </c>
      <c r="Q117" s="8">
        <f t="shared" si="26"/>
        <v>0</v>
      </c>
      <c r="R117" s="3">
        <v>0</v>
      </c>
      <c r="U117" s="8">
        <f t="shared" si="27"/>
        <v>0</v>
      </c>
      <c r="Y117" s="7">
        <f t="shared" si="28"/>
        <v>0</v>
      </c>
      <c r="Z117" s="7">
        <f t="shared" si="29"/>
        <v>1</v>
      </c>
      <c r="AA117" s="7">
        <f t="shared" si="30"/>
        <v>0</v>
      </c>
      <c r="AB117" s="7">
        <f t="shared" si="31"/>
        <v>0</v>
      </c>
      <c r="AC117" s="7">
        <f t="shared" si="32"/>
        <v>0</v>
      </c>
      <c r="AD117" s="7">
        <f t="shared" si="33"/>
        <v>0</v>
      </c>
      <c r="AE117" s="7">
        <f t="shared" si="34"/>
        <v>0</v>
      </c>
      <c r="AF117" s="7">
        <f t="shared" si="35"/>
        <v>0</v>
      </c>
      <c r="AG117" s="7">
        <f t="shared" si="36"/>
        <v>0</v>
      </c>
      <c r="AH117" s="7">
        <f t="shared" si="37"/>
        <v>0</v>
      </c>
      <c r="AI117" s="7">
        <f t="shared" si="38"/>
        <v>1</v>
      </c>
      <c r="AJ117" s="6">
        <f t="shared" si="39"/>
        <v>2</v>
      </c>
      <c r="AK117" t="s">
        <v>37</v>
      </c>
      <c r="AL117" t="s">
        <v>821</v>
      </c>
    </row>
    <row r="118" spans="1:38">
      <c r="A118" s="13" t="s">
        <v>25</v>
      </c>
      <c r="B118" s="13" t="s">
        <v>224</v>
      </c>
      <c r="C118" s="13" t="s">
        <v>588</v>
      </c>
      <c r="D118" s="12" t="s">
        <v>587</v>
      </c>
      <c r="E118" s="11">
        <v>2</v>
      </c>
      <c r="F118" s="11">
        <v>2</v>
      </c>
      <c r="G118" s="10">
        <f t="shared" si="22"/>
        <v>0</v>
      </c>
      <c r="H118" s="8">
        <f t="shared" si="23"/>
        <v>0</v>
      </c>
      <c r="I118" s="3">
        <v>0</v>
      </c>
      <c r="J118" s="3">
        <v>0</v>
      </c>
      <c r="K118" s="9">
        <v>0</v>
      </c>
      <c r="L118" s="3">
        <v>0</v>
      </c>
      <c r="M118" s="8">
        <f t="shared" si="24"/>
        <v>0</v>
      </c>
      <c r="N118" s="3">
        <v>2</v>
      </c>
      <c r="O118" s="8">
        <f t="shared" si="25"/>
        <v>1</v>
      </c>
      <c r="P118" s="3">
        <v>2</v>
      </c>
      <c r="Q118" s="8">
        <f t="shared" si="26"/>
        <v>1</v>
      </c>
      <c r="R118" s="3">
        <v>0</v>
      </c>
      <c r="U118" s="8">
        <f t="shared" si="27"/>
        <v>0</v>
      </c>
      <c r="Y118" s="7">
        <f t="shared" si="28"/>
        <v>0</v>
      </c>
      <c r="Z118" s="7">
        <f t="shared" si="29"/>
        <v>0</v>
      </c>
      <c r="AA118" s="7">
        <f t="shared" si="30"/>
        <v>0</v>
      </c>
      <c r="AB118" s="7">
        <f t="shared" si="31"/>
        <v>1</v>
      </c>
      <c r="AC118" s="7">
        <f t="shared" si="32"/>
        <v>1</v>
      </c>
      <c r="AD118" s="7">
        <f t="shared" si="33"/>
        <v>0</v>
      </c>
      <c r="AE118" s="7">
        <f t="shared" si="34"/>
        <v>0</v>
      </c>
      <c r="AF118" s="7">
        <f t="shared" si="35"/>
        <v>0</v>
      </c>
      <c r="AG118" s="7">
        <f t="shared" si="36"/>
        <v>0</v>
      </c>
      <c r="AH118" s="7">
        <f t="shared" si="37"/>
        <v>0</v>
      </c>
      <c r="AI118" s="7">
        <f t="shared" si="38"/>
        <v>0</v>
      </c>
      <c r="AJ118" s="6">
        <f t="shared" si="39"/>
        <v>2</v>
      </c>
      <c r="AK118" t="s">
        <v>1</v>
      </c>
      <c r="AL118" t="s">
        <v>586</v>
      </c>
    </row>
    <row r="119" spans="1:38">
      <c r="A119" s="13" t="s">
        <v>56</v>
      </c>
      <c r="B119" s="13" t="s">
        <v>844</v>
      </c>
      <c r="C119" s="13" t="s">
        <v>843</v>
      </c>
      <c r="D119" s="12" t="s">
        <v>842</v>
      </c>
      <c r="E119" s="11">
        <v>6</v>
      </c>
      <c r="F119" s="11">
        <v>8</v>
      </c>
      <c r="G119" s="10">
        <f t="shared" si="22"/>
        <v>2</v>
      </c>
      <c r="H119" s="8">
        <f t="shared" si="23"/>
        <v>0.33333333333333331</v>
      </c>
      <c r="I119" s="3">
        <v>3</v>
      </c>
      <c r="J119" s="3">
        <v>2</v>
      </c>
      <c r="K119" s="9">
        <f>J119/I119</f>
        <v>0.66666666666666663</v>
      </c>
      <c r="L119" s="3">
        <v>0</v>
      </c>
      <c r="M119" s="8">
        <f t="shared" si="24"/>
        <v>0</v>
      </c>
      <c r="N119" s="3">
        <v>1</v>
      </c>
      <c r="O119" s="8">
        <f t="shared" si="25"/>
        <v>0.125</v>
      </c>
      <c r="P119" s="3">
        <v>0</v>
      </c>
      <c r="Q119" s="8">
        <f t="shared" si="26"/>
        <v>0</v>
      </c>
      <c r="R119" s="3">
        <v>0</v>
      </c>
      <c r="U119" s="8">
        <f t="shared" si="27"/>
        <v>0</v>
      </c>
      <c r="Y119" s="7">
        <f t="shared" si="28"/>
        <v>0</v>
      </c>
      <c r="Z119" s="7">
        <f t="shared" si="29"/>
        <v>1</v>
      </c>
      <c r="AA119" s="7">
        <f t="shared" si="30"/>
        <v>0</v>
      </c>
      <c r="AB119" s="7">
        <f t="shared" si="31"/>
        <v>0</v>
      </c>
      <c r="AC119" s="7">
        <f t="shared" si="32"/>
        <v>0</v>
      </c>
      <c r="AD119" s="7">
        <f t="shared" si="33"/>
        <v>0</v>
      </c>
      <c r="AE119" s="7">
        <f t="shared" si="34"/>
        <v>0</v>
      </c>
      <c r="AF119" s="7">
        <f t="shared" si="35"/>
        <v>0</v>
      </c>
      <c r="AG119" s="7">
        <f t="shared" si="36"/>
        <v>0</v>
      </c>
      <c r="AH119" s="7">
        <f t="shared" si="37"/>
        <v>0</v>
      </c>
      <c r="AI119" s="7">
        <f t="shared" si="38"/>
        <v>1</v>
      </c>
      <c r="AJ119" s="6">
        <f t="shared" si="39"/>
        <v>2</v>
      </c>
      <c r="AK119" t="s">
        <v>7</v>
      </c>
      <c r="AL119" t="s">
        <v>841</v>
      </c>
    </row>
    <row r="120" spans="1:38">
      <c r="A120" s="13" t="s">
        <v>126</v>
      </c>
      <c r="B120" s="13" t="s">
        <v>792</v>
      </c>
      <c r="C120" s="13" t="s">
        <v>637</v>
      </c>
      <c r="D120" s="12" t="s">
        <v>791</v>
      </c>
      <c r="E120" s="11">
        <v>11</v>
      </c>
      <c r="F120" s="11">
        <v>9</v>
      </c>
      <c r="G120" s="10">
        <f t="shared" si="22"/>
        <v>-2</v>
      </c>
      <c r="H120" s="8">
        <f t="shared" si="23"/>
        <v>-0.18181818181818182</v>
      </c>
      <c r="I120" s="3">
        <v>6</v>
      </c>
      <c r="J120" s="3">
        <v>4</v>
      </c>
      <c r="K120" s="9">
        <f>J120/I120</f>
        <v>0.66666666666666663</v>
      </c>
      <c r="L120" s="3">
        <v>1</v>
      </c>
      <c r="M120" s="8">
        <f t="shared" si="24"/>
        <v>0.1111111111111111</v>
      </c>
      <c r="N120" s="3">
        <v>7</v>
      </c>
      <c r="O120" s="8">
        <f t="shared" si="25"/>
        <v>0.77777777777777779</v>
      </c>
      <c r="P120" s="3">
        <v>1</v>
      </c>
      <c r="Q120" s="8">
        <f t="shared" si="26"/>
        <v>0.1111111111111111</v>
      </c>
      <c r="R120" s="3">
        <v>0</v>
      </c>
      <c r="U120" s="8">
        <f t="shared" si="27"/>
        <v>0</v>
      </c>
      <c r="Y120" s="7">
        <f t="shared" si="28"/>
        <v>0</v>
      </c>
      <c r="Z120" s="7">
        <f t="shared" si="29"/>
        <v>0</v>
      </c>
      <c r="AA120" s="7">
        <f t="shared" si="30"/>
        <v>0</v>
      </c>
      <c r="AB120" s="7">
        <f t="shared" si="31"/>
        <v>1</v>
      </c>
      <c r="AC120" s="7">
        <f t="shared" si="32"/>
        <v>0</v>
      </c>
      <c r="AD120" s="7">
        <f t="shared" si="33"/>
        <v>0</v>
      </c>
      <c r="AE120" s="7">
        <f t="shared" si="34"/>
        <v>0</v>
      </c>
      <c r="AF120" s="7">
        <f t="shared" si="35"/>
        <v>0</v>
      </c>
      <c r="AG120" s="7">
        <f t="shared" si="36"/>
        <v>0</v>
      </c>
      <c r="AH120" s="7">
        <f t="shared" si="37"/>
        <v>0</v>
      </c>
      <c r="AI120" s="7">
        <f t="shared" si="38"/>
        <v>1</v>
      </c>
      <c r="AJ120" s="6">
        <f t="shared" si="39"/>
        <v>2</v>
      </c>
      <c r="AK120" t="s">
        <v>1</v>
      </c>
      <c r="AL120" t="s">
        <v>790</v>
      </c>
    </row>
    <row r="121" spans="1:38">
      <c r="A121" s="13" t="s">
        <v>126</v>
      </c>
      <c r="B121" s="13" t="s">
        <v>125</v>
      </c>
      <c r="C121" s="13" t="s">
        <v>117</v>
      </c>
      <c r="D121" s="12" t="s">
        <v>784</v>
      </c>
      <c r="E121" s="11">
        <v>8</v>
      </c>
      <c r="F121" s="11">
        <v>6</v>
      </c>
      <c r="G121" s="10">
        <f t="shared" si="22"/>
        <v>-2</v>
      </c>
      <c r="H121" s="8">
        <f t="shared" si="23"/>
        <v>-0.25</v>
      </c>
      <c r="I121" s="3">
        <v>16</v>
      </c>
      <c r="J121" s="3">
        <v>10</v>
      </c>
      <c r="K121" s="9">
        <f>J121/I121</f>
        <v>0.625</v>
      </c>
      <c r="L121" s="3">
        <v>1</v>
      </c>
      <c r="M121" s="8">
        <f t="shared" si="24"/>
        <v>0.16666666666666666</v>
      </c>
      <c r="N121" s="3">
        <v>3</v>
      </c>
      <c r="O121" s="8">
        <f t="shared" si="25"/>
        <v>0.5</v>
      </c>
      <c r="P121" s="3">
        <v>1</v>
      </c>
      <c r="Q121" s="8">
        <f t="shared" si="26"/>
        <v>0.16666666666666666</v>
      </c>
      <c r="R121" s="3">
        <v>3</v>
      </c>
      <c r="U121" s="8">
        <f t="shared" si="27"/>
        <v>0</v>
      </c>
      <c r="Y121" s="7">
        <f t="shared" si="28"/>
        <v>0</v>
      </c>
      <c r="Z121" s="7">
        <f t="shared" si="29"/>
        <v>0</v>
      </c>
      <c r="AA121" s="7">
        <f t="shared" si="30"/>
        <v>0</v>
      </c>
      <c r="AB121" s="7">
        <f t="shared" si="31"/>
        <v>0</v>
      </c>
      <c r="AC121" s="7">
        <f t="shared" si="32"/>
        <v>0</v>
      </c>
      <c r="AD121" s="7">
        <f t="shared" si="33"/>
        <v>1</v>
      </c>
      <c r="AE121" s="7">
        <f t="shared" si="34"/>
        <v>0</v>
      </c>
      <c r="AF121" s="7">
        <f t="shared" si="35"/>
        <v>0</v>
      </c>
      <c r="AG121" s="7">
        <f t="shared" si="36"/>
        <v>0</v>
      </c>
      <c r="AH121" s="7">
        <f t="shared" si="37"/>
        <v>0</v>
      </c>
      <c r="AI121" s="7">
        <f t="shared" si="38"/>
        <v>1</v>
      </c>
      <c r="AJ121" s="6">
        <f t="shared" si="39"/>
        <v>2</v>
      </c>
      <c r="AK121" t="s">
        <v>1</v>
      </c>
      <c r="AL121" t="s">
        <v>783</v>
      </c>
    </row>
    <row r="122" spans="1:38">
      <c r="A122" s="13" t="s">
        <v>126</v>
      </c>
      <c r="B122" s="13" t="s">
        <v>125</v>
      </c>
      <c r="C122" s="13" t="s">
        <v>702</v>
      </c>
      <c r="D122" s="12" t="s">
        <v>782</v>
      </c>
      <c r="E122" s="11">
        <v>8</v>
      </c>
      <c r="F122" s="11">
        <v>7</v>
      </c>
      <c r="G122" s="10">
        <f t="shared" si="22"/>
        <v>-1</v>
      </c>
      <c r="H122" s="8">
        <f t="shared" si="23"/>
        <v>-0.125</v>
      </c>
      <c r="I122" s="3">
        <v>4</v>
      </c>
      <c r="J122" s="3">
        <v>2</v>
      </c>
      <c r="K122" s="9">
        <f>J122/I122</f>
        <v>0.5</v>
      </c>
      <c r="L122" s="3">
        <v>1</v>
      </c>
      <c r="M122" s="8">
        <f t="shared" si="24"/>
        <v>0.14285714285714285</v>
      </c>
      <c r="N122" s="3">
        <v>5</v>
      </c>
      <c r="O122" s="8">
        <f t="shared" si="25"/>
        <v>0.7142857142857143</v>
      </c>
      <c r="P122" s="3">
        <v>1</v>
      </c>
      <c r="Q122" s="8">
        <f t="shared" si="26"/>
        <v>0.14285714285714285</v>
      </c>
      <c r="R122" s="3">
        <v>2</v>
      </c>
      <c r="U122" s="8">
        <f t="shared" si="27"/>
        <v>0</v>
      </c>
      <c r="Y122" s="7">
        <f t="shared" si="28"/>
        <v>0</v>
      </c>
      <c r="Z122" s="7">
        <f t="shared" si="29"/>
        <v>0</v>
      </c>
      <c r="AA122" s="7">
        <f t="shared" si="30"/>
        <v>0</v>
      </c>
      <c r="AB122" s="7">
        <f t="shared" si="31"/>
        <v>1</v>
      </c>
      <c r="AC122" s="7">
        <f t="shared" si="32"/>
        <v>0</v>
      </c>
      <c r="AD122" s="7">
        <f t="shared" si="33"/>
        <v>0</v>
      </c>
      <c r="AE122" s="7">
        <f t="shared" si="34"/>
        <v>0</v>
      </c>
      <c r="AF122" s="7">
        <f t="shared" si="35"/>
        <v>0</v>
      </c>
      <c r="AG122" s="7">
        <f t="shared" si="36"/>
        <v>0</v>
      </c>
      <c r="AH122" s="7">
        <f t="shared" si="37"/>
        <v>0</v>
      </c>
      <c r="AI122" s="7">
        <f t="shared" si="38"/>
        <v>1</v>
      </c>
      <c r="AJ122" s="6">
        <f t="shared" si="39"/>
        <v>2</v>
      </c>
      <c r="AK122" t="s">
        <v>1</v>
      </c>
      <c r="AL122" t="s">
        <v>781</v>
      </c>
    </row>
    <row r="123" spans="1:38">
      <c r="A123" s="13" t="s">
        <v>126</v>
      </c>
      <c r="B123" s="13" t="s">
        <v>125</v>
      </c>
      <c r="C123" s="13" t="s">
        <v>777</v>
      </c>
      <c r="D123" s="12" t="s">
        <v>776</v>
      </c>
      <c r="E123" s="11">
        <v>9</v>
      </c>
      <c r="F123" s="11">
        <v>8</v>
      </c>
      <c r="G123" s="10">
        <f t="shared" si="22"/>
        <v>-1</v>
      </c>
      <c r="H123" s="8">
        <f t="shared" si="23"/>
        <v>-0.1111111111111111</v>
      </c>
      <c r="I123" s="3">
        <v>11</v>
      </c>
      <c r="J123" s="3">
        <v>6</v>
      </c>
      <c r="K123" s="9">
        <f>J123/I123</f>
        <v>0.54545454545454541</v>
      </c>
      <c r="L123" s="3">
        <v>1</v>
      </c>
      <c r="M123" s="8">
        <f t="shared" si="24"/>
        <v>0.125</v>
      </c>
      <c r="N123" s="3">
        <v>4</v>
      </c>
      <c r="O123" s="8">
        <f t="shared" si="25"/>
        <v>0.5</v>
      </c>
      <c r="P123" s="3">
        <v>1</v>
      </c>
      <c r="Q123" s="8">
        <f t="shared" si="26"/>
        <v>0.125</v>
      </c>
      <c r="R123" s="3">
        <v>4</v>
      </c>
      <c r="U123" s="8">
        <f t="shared" si="27"/>
        <v>0</v>
      </c>
      <c r="Y123" s="7">
        <f t="shared" si="28"/>
        <v>0</v>
      </c>
      <c r="Z123" s="7">
        <f t="shared" si="29"/>
        <v>0</v>
      </c>
      <c r="AA123" s="7">
        <f t="shared" si="30"/>
        <v>0</v>
      </c>
      <c r="AB123" s="7">
        <f t="shared" si="31"/>
        <v>0</v>
      </c>
      <c r="AC123" s="7">
        <f t="shared" si="32"/>
        <v>0</v>
      </c>
      <c r="AD123" s="7">
        <f t="shared" si="33"/>
        <v>1</v>
      </c>
      <c r="AE123" s="7">
        <f t="shared" si="34"/>
        <v>0</v>
      </c>
      <c r="AF123" s="7">
        <f t="shared" si="35"/>
        <v>0</v>
      </c>
      <c r="AG123" s="7">
        <f t="shared" si="36"/>
        <v>0</v>
      </c>
      <c r="AH123" s="7">
        <f t="shared" si="37"/>
        <v>0</v>
      </c>
      <c r="AI123" s="7">
        <f t="shared" si="38"/>
        <v>1</v>
      </c>
      <c r="AJ123" s="6">
        <f t="shared" si="39"/>
        <v>2</v>
      </c>
      <c r="AK123" t="s">
        <v>1</v>
      </c>
      <c r="AL123" t="s">
        <v>775</v>
      </c>
    </row>
    <row r="124" spans="1:38">
      <c r="A124" s="13" t="s">
        <v>16</v>
      </c>
      <c r="B124" s="13" t="s">
        <v>218</v>
      </c>
      <c r="C124" s="13" t="s">
        <v>505</v>
      </c>
      <c r="D124" s="12" t="s">
        <v>872</v>
      </c>
      <c r="E124" s="11">
        <v>3</v>
      </c>
      <c r="F124" s="11">
        <v>2</v>
      </c>
      <c r="G124" s="10">
        <f t="shared" si="22"/>
        <v>-1</v>
      </c>
      <c r="H124" s="8">
        <f t="shared" si="23"/>
        <v>-0.33333333333333331</v>
      </c>
      <c r="I124" s="3">
        <v>0</v>
      </c>
      <c r="J124" s="3">
        <v>2</v>
      </c>
      <c r="K124" s="9">
        <v>1</v>
      </c>
      <c r="L124" s="3">
        <v>0</v>
      </c>
      <c r="M124" s="8">
        <f t="shared" si="24"/>
        <v>0</v>
      </c>
      <c r="N124" s="3">
        <v>2</v>
      </c>
      <c r="O124" s="8">
        <f t="shared" si="25"/>
        <v>1</v>
      </c>
      <c r="P124" s="3">
        <v>0</v>
      </c>
      <c r="Q124" s="8">
        <f t="shared" si="26"/>
        <v>0</v>
      </c>
      <c r="R124" s="3">
        <v>2</v>
      </c>
      <c r="U124" s="8">
        <f t="shared" si="27"/>
        <v>0</v>
      </c>
      <c r="Y124" s="7">
        <f t="shared" si="28"/>
        <v>0</v>
      </c>
      <c r="Z124" s="7">
        <f t="shared" si="29"/>
        <v>0</v>
      </c>
      <c r="AA124" s="7">
        <f t="shared" si="30"/>
        <v>0</v>
      </c>
      <c r="AB124" s="7">
        <f t="shared" si="31"/>
        <v>1</v>
      </c>
      <c r="AC124" s="7">
        <f t="shared" si="32"/>
        <v>0</v>
      </c>
      <c r="AD124" s="7">
        <f t="shared" si="33"/>
        <v>0</v>
      </c>
      <c r="AE124" s="7">
        <f t="shared" si="34"/>
        <v>0</v>
      </c>
      <c r="AF124" s="7">
        <f t="shared" si="35"/>
        <v>0</v>
      </c>
      <c r="AG124" s="7">
        <f t="shared" si="36"/>
        <v>0</v>
      </c>
      <c r="AH124" s="7">
        <f t="shared" si="37"/>
        <v>0</v>
      </c>
      <c r="AI124" s="7">
        <f t="shared" si="38"/>
        <v>1</v>
      </c>
      <c r="AJ124" s="6">
        <f t="shared" si="39"/>
        <v>2</v>
      </c>
      <c r="AK124" t="s">
        <v>1</v>
      </c>
      <c r="AL124" t="s">
        <v>871</v>
      </c>
    </row>
    <row r="125" spans="1:38">
      <c r="A125" s="13" t="s">
        <v>130</v>
      </c>
      <c r="B125" s="13" t="s">
        <v>574</v>
      </c>
      <c r="C125" s="13" t="s">
        <v>573</v>
      </c>
      <c r="D125" s="12" t="s">
        <v>572</v>
      </c>
      <c r="E125" s="11">
        <v>7</v>
      </c>
      <c r="F125" s="11">
        <v>9</v>
      </c>
      <c r="G125" s="10">
        <f t="shared" si="22"/>
        <v>2</v>
      </c>
      <c r="H125" s="8">
        <f t="shared" si="23"/>
        <v>0.2857142857142857</v>
      </c>
      <c r="I125" s="3">
        <v>6</v>
      </c>
      <c r="J125" s="3">
        <v>0</v>
      </c>
      <c r="K125" s="9">
        <f>J125/I125</f>
        <v>0</v>
      </c>
      <c r="L125" s="3">
        <v>1</v>
      </c>
      <c r="M125" s="8">
        <f t="shared" si="24"/>
        <v>0.1111111111111111</v>
      </c>
      <c r="N125" s="3">
        <v>5</v>
      </c>
      <c r="O125" s="8">
        <f t="shared" si="25"/>
        <v>0.55555555555555558</v>
      </c>
      <c r="P125" s="3">
        <v>3</v>
      </c>
      <c r="Q125" s="8">
        <f t="shared" si="26"/>
        <v>0.33333333333333331</v>
      </c>
      <c r="R125" s="3">
        <v>3</v>
      </c>
      <c r="U125" s="8">
        <f t="shared" si="27"/>
        <v>0</v>
      </c>
      <c r="Y125" s="7">
        <f t="shared" si="28"/>
        <v>0</v>
      </c>
      <c r="Z125" s="7">
        <f t="shared" si="29"/>
        <v>1</v>
      </c>
      <c r="AA125" s="7">
        <f t="shared" si="30"/>
        <v>0</v>
      </c>
      <c r="AB125" s="7">
        <f t="shared" si="31"/>
        <v>0</v>
      </c>
      <c r="AC125" s="7">
        <f t="shared" si="32"/>
        <v>0</v>
      </c>
      <c r="AD125" s="7">
        <f t="shared" si="33"/>
        <v>1</v>
      </c>
      <c r="AE125" s="7">
        <f t="shared" si="34"/>
        <v>0</v>
      </c>
      <c r="AF125" s="7">
        <f t="shared" si="35"/>
        <v>0</v>
      </c>
      <c r="AG125" s="7">
        <f t="shared" si="36"/>
        <v>0</v>
      </c>
      <c r="AH125" s="7">
        <f t="shared" si="37"/>
        <v>0</v>
      </c>
      <c r="AI125" s="7">
        <f t="shared" si="38"/>
        <v>0</v>
      </c>
      <c r="AJ125" s="6">
        <f t="shared" si="39"/>
        <v>2</v>
      </c>
      <c r="AK125" t="s">
        <v>1</v>
      </c>
      <c r="AL125" t="s">
        <v>571</v>
      </c>
    </row>
    <row r="126" spans="1:38">
      <c r="A126" s="13" t="s">
        <v>126</v>
      </c>
      <c r="B126" s="13" t="s">
        <v>567</v>
      </c>
      <c r="C126" s="13" t="s">
        <v>282</v>
      </c>
      <c r="D126" s="12" t="s">
        <v>576</v>
      </c>
      <c r="E126" s="11">
        <v>15</v>
      </c>
      <c r="F126" s="11">
        <v>8</v>
      </c>
      <c r="G126" s="10">
        <f t="shared" si="22"/>
        <v>-7</v>
      </c>
      <c r="H126" s="8">
        <f t="shared" si="23"/>
        <v>-0.46666666666666667</v>
      </c>
      <c r="I126" s="3">
        <v>0</v>
      </c>
      <c r="J126" s="3">
        <v>0</v>
      </c>
      <c r="K126" s="9">
        <v>0</v>
      </c>
      <c r="L126" s="3">
        <v>3</v>
      </c>
      <c r="M126" s="8">
        <f t="shared" si="24"/>
        <v>0.375</v>
      </c>
      <c r="N126" s="3">
        <v>7</v>
      </c>
      <c r="O126" s="8">
        <f t="shared" si="25"/>
        <v>0.875</v>
      </c>
      <c r="P126" s="3">
        <v>5</v>
      </c>
      <c r="Q126" s="8">
        <f t="shared" si="26"/>
        <v>0.625</v>
      </c>
      <c r="R126" s="3">
        <v>2</v>
      </c>
      <c r="U126" s="8">
        <f t="shared" si="27"/>
        <v>0</v>
      </c>
      <c r="Y126" s="7">
        <f t="shared" si="28"/>
        <v>0</v>
      </c>
      <c r="Z126" s="7">
        <f t="shared" si="29"/>
        <v>0</v>
      </c>
      <c r="AA126" s="7">
        <f t="shared" si="30"/>
        <v>0</v>
      </c>
      <c r="AB126" s="7">
        <f t="shared" si="31"/>
        <v>1</v>
      </c>
      <c r="AC126" s="7">
        <f t="shared" si="32"/>
        <v>1</v>
      </c>
      <c r="AD126" s="7">
        <f t="shared" si="33"/>
        <v>0</v>
      </c>
      <c r="AE126" s="7">
        <f t="shared" si="34"/>
        <v>0</v>
      </c>
      <c r="AF126" s="7">
        <f t="shared" si="35"/>
        <v>0</v>
      </c>
      <c r="AG126" s="7">
        <f t="shared" si="36"/>
        <v>0</v>
      </c>
      <c r="AH126" s="7">
        <f t="shared" si="37"/>
        <v>0</v>
      </c>
      <c r="AI126" s="7">
        <f t="shared" si="38"/>
        <v>0</v>
      </c>
      <c r="AJ126" s="6">
        <f t="shared" si="39"/>
        <v>2</v>
      </c>
      <c r="AK126" t="s">
        <v>1</v>
      </c>
      <c r="AL126" t="s">
        <v>575</v>
      </c>
    </row>
    <row r="127" spans="1:38">
      <c r="A127" s="13" t="s">
        <v>126</v>
      </c>
      <c r="B127" s="13" t="s">
        <v>214</v>
      </c>
      <c r="C127" s="13" t="s">
        <v>273</v>
      </c>
      <c r="D127" s="12" t="s">
        <v>564</v>
      </c>
      <c r="E127" s="11">
        <v>5</v>
      </c>
      <c r="F127" s="11">
        <v>5</v>
      </c>
      <c r="G127" s="10">
        <f t="shared" si="22"/>
        <v>0</v>
      </c>
      <c r="H127" s="8">
        <f t="shared" si="23"/>
        <v>0</v>
      </c>
      <c r="I127" s="3">
        <v>0</v>
      </c>
      <c r="J127" s="3">
        <v>0</v>
      </c>
      <c r="K127" s="9">
        <v>0</v>
      </c>
      <c r="L127" s="3">
        <v>0</v>
      </c>
      <c r="M127" s="8">
        <f t="shared" si="24"/>
        <v>0</v>
      </c>
      <c r="N127" s="3">
        <v>4</v>
      </c>
      <c r="O127" s="8">
        <f t="shared" si="25"/>
        <v>0.8</v>
      </c>
      <c r="P127" s="3">
        <v>0</v>
      </c>
      <c r="Q127" s="8">
        <f t="shared" si="26"/>
        <v>0</v>
      </c>
      <c r="R127" s="3">
        <v>1</v>
      </c>
      <c r="U127" s="8">
        <f t="shared" si="27"/>
        <v>0</v>
      </c>
      <c r="W127" t="s">
        <v>174</v>
      </c>
      <c r="Y127" s="7">
        <f t="shared" si="28"/>
        <v>0</v>
      </c>
      <c r="Z127" s="7">
        <f t="shared" si="29"/>
        <v>0</v>
      </c>
      <c r="AA127" s="7">
        <f t="shared" si="30"/>
        <v>0</v>
      </c>
      <c r="AB127" s="7">
        <f t="shared" si="31"/>
        <v>1</v>
      </c>
      <c r="AC127" s="7">
        <f t="shared" si="32"/>
        <v>0</v>
      </c>
      <c r="AD127" s="7">
        <f t="shared" si="33"/>
        <v>0</v>
      </c>
      <c r="AE127" s="7">
        <f t="shared" si="34"/>
        <v>0</v>
      </c>
      <c r="AF127" s="7">
        <f t="shared" si="35"/>
        <v>0</v>
      </c>
      <c r="AG127" s="7">
        <f t="shared" si="36"/>
        <v>1</v>
      </c>
      <c r="AH127" s="7">
        <f t="shared" si="37"/>
        <v>0</v>
      </c>
      <c r="AI127" s="7">
        <f t="shared" si="38"/>
        <v>0</v>
      </c>
      <c r="AJ127" s="6">
        <f t="shared" si="39"/>
        <v>2</v>
      </c>
      <c r="AK127" t="s">
        <v>1</v>
      </c>
      <c r="AL127" t="s">
        <v>563</v>
      </c>
    </row>
    <row r="128" spans="1:38">
      <c r="A128" s="13" t="s">
        <v>208</v>
      </c>
      <c r="B128" s="13" t="s">
        <v>208</v>
      </c>
      <c r="C128" s="13" t="s">
        <v>124</v>
      </c>
      <c r="D128" s="12" t="s">
        <v>708</v>
      </c>
      <c r="E128" s="11">
        <v>8</v>
      </c>
      <c r="F128" s="11">
        <v>6</v>
      </c>
      <c r="G128" s="10">
        <f t="shared" si="22"/>
        <v>-2</v>
      </c>
      <c r="H128" s="8">
        <f t="shared" si="23"/>
        <v>-0.25</v>
      </c>
      <c r="I128" s="3">
        <v>8</v>
      </c>
      <c r="J128" s="3">
        <v>7</v>
      </c>
      <c r="K128" s="9">
        <f>J128/I128</f>
        <v>0.875</v>
      </c>
      <c r="L128" s="3">
        <v>2</v>
      </c>
      <c r="M128" s="8">
        <f t="shared" si="24"/>
        <v>0.33333333333333331</v>
      </c>
      <c r="N128" s="3">
        <v>0</v>
      </c>
      <c r="O128" s="8">
        <f t="shared" si="25"/>
        <v>0</v>
      </c>
      <c r="P128" s="3">
        <v>1</v>
      </c>
      <c r="Q128" s="8">
        <f t="shared" si="26"/>
        <v>0.16666666666666666</v>
      </c>
      <c r="R128" s="3">
        <v>3</v>
      </c>
      <c r="U128" s="8">
        <f t="shared" si="27"/>
        <v>0</v>
      </c>
      <c r="Y128" s="7">
        <f t="shared" si="28"/>
        <v>0</v>
      </c>
      <c r="Z128" s="7">
        <f t="shared" si="29"/>
        <v>0</v>
      </c>
      <c r="AA128" s="7">
        <f t="shared" si="30"/>
        <v>0</v>
      </c>
      <c r="AB128" s="7">
        <f t="shared" si="31"/>
        <v>0</v>
      </c>
      <c r="AC128" s="7">
        <f t="shared" si="32"/>
        <v>0</v>
      </c>
      <c r="AD128" s="7">
        <f t="shared" si="33"/>
        <v>1</v>
      </c>
      <c r="AE128" s="7">
        <f t="shared" si="34"/>
        <v>0</v>
      </c>
      <c r="AF128" s="7">
        <f t="shared" si="35"/>
        <v>0</v>
      </c>
      <c r="AG128" s="7">
        <f t="shared" si="36"/>
        <v>0</v>
      </c>
      <c r="AH128" s="7">
        <f t="shared" si="37"/>
        <v>0</v>
      </c>
      <c r="AI128" s="7">
        <f t="shared" si="38"/>
        <v>1</v>
      </c>
      <c r="AJ128" s="6">
        <f t="shared" si="39"/>
        <v>2</v>
      </c>
      <c r="AK128" t="s">
        <v>7</v>
      </c>
      <c r="AL128" t="s">
        <v>707</v>
      </c>
    </row>
    <row r="129" spans="1:38">
      <c r="A129" s="13" t="s">
        <v>11</v>
      </c>
      <c r="B129" s="13" t="s">
        <v>45</v>
      </c>
      <c r="C129" s="13" t="s">
        <v>423</v>
      </c>
      <c r="D129" s="12" t="s">
        <v>443</v>
      </c>
      <c r="E129" s="11">
        <v>7</v>
      </c>
      <c r="F129" s="11">
        <v>3</v>
      </c>
      <c r="G129" s="10">
        <f t="shared" si="22"/>
        <v>-4</v>
      </c>
      <c r="H129" s="8">
        <f t="shared" si="23"/>
        <v>-0.5714285714285714</v>
      </c>
      <c r="I129" s="3">
        <v>9</v>
      </c>
      <c r="J129" s="3">
        <v>4</v>
      </c>
      <c r="K129" s="9">
        <f>J129/I129</f>
        <v>0.44444444444444442</v>
      </c>
      <c r="L129" s="3">
        <v>1</v>
      </c>
      <c r="M129" s="8">
        <f t="shared" si="24"/>
        <v>0.33333333333333331</v>
      </c>
      <c r="N129" s="3">
        <v>2</v>
      </c>
      <c r="O129" s="8">
        <f t="shared" si="25"/>
        <v>0.66666666666666663</v>
      </c>
      <c r="P129" s="3">
        <v>0</v>
      </c>
      <c r="Q129" s="8">
        <f t="shared" si="26"/>
        <v>0</v>
      </c>
      <c r="R129" s="3">
        <v>1</v>
      </c>
      <c r="U129" s="8">
        <f t="shared" si="27"/>
        <v>0</v>
      </c>
      <c r="Y129" s="7">
        <f t="shared" si="28"/>
        <v>0</v>
      </c>
      <c r="Z129" s="7">
        <f t="shared" si="29"/>
        <v>0</v>
      </c>
      <c r="AA129" s="7">
        <f t="shared" si="30"/>
        <v>0</v>
      </c>
      <c r="AB129" s="7">
        <f t="shared" si="31"/>
        <v>1</v>
      </c>
      <c r="AC129" s="7">
        <f t="shared" si="32"/>
        <v>0</v>
      </c>
      <c r="AD129" s="7">
        <f t="shared" si="33"/>
        <v>0</v>
      </c>
      <c r="AE129" s="7">
        <f t="shared" si="34"/>
        <v>0</v>
      </c>
      <c r="AF129" s="7">
        <f t="shared" si="35"/>
        <v>0</v>
      </c>
      <c r="AG129" s="7">
        <f t="shared" si="36"/>
        <v>0</v>
      </c>
      <c r="AH129" s="7">
        <f t="shared" si="37"/>
        <v>0</v>
      </c>
      <c r="AI129" s="7">
        <f t="shared" si="38"/>
        <v>1</v>
      </c>
      <c r="AJ129" s="6">
        <f t="shared" si="39"/>
        <v>2</v>
      </c>
      <c r="AK129" t="s">
        <v>7</v>
      </c>
      <c r="AL129" t="s">
        <v>442</v>
      </c>
    </row>
    <row r="130" spans="1:38">
      <c r="A130" s="13" t="s">
        <v>5</v>
      </c>
      <c r="B130" s="13" t="s">
        <v>329</v>
      </c>
      <c r="C130" s="13" t="s">
        <v>557</v>
      </c>
      <c r="D130" s="12" t="s">
        <v>556</v>
      </c>
      <c r="E130" s="11">
        <v>9</v>
      </c>
      <c r="F130" s="11">
        <v>4</v>
      </c>
      <c r="G130" s="10">
        <f t="shared" ref="G130:G193" si="43">F130-E130</f>
        <v>-5</v>
      </c>
      <c r="H130" s="8">
        <f t="shared" ref="H130:H193" si="44">G130/E130</f>
        <v>-0.55555555555555558</v>
      </c>
      <c r="I130" s="3">
        <v>0</v>
      </c>
      <c r="J130" s="3">
        <v>0</v>
      </c>
      <c r="K130" s="9">
        <v>0</v>
      </c>
      <c r="L130" s="3">
        <v>1</v>
      </c>
      <c r="M130" s="8">
        <f t="shared" ref="M130:M193" si="45">L130/F130</f>
        <v>0.25</v>
      </c>
      <c r="N130" s="3">
        <v>4</v>
      </c>
      <c r="O130" s="8">
        <f t="shared" ref="O130:O193" si="46">N130/F130</f>
        <v>1</v>
      </c>
      <c r="P130" s="3">
        <v>3</v>
      </c>
      <c r="Q130" s="8">
        <f t="shared" ref="Q130:Q193" si="47">P130/F130</f>
        <v>0.75</v>
      </c>
      <c r="R130" s="3">
        <v>1</v>
      </c>
      <c r="U130" s="8">
        <f t="shared" ref="U130:U193" si="48">T130/F130</f>
        <v>0</v>
      </c>
      <c r="Y130" s="7">
        <f t="shared" ref="Y130:Y193" si="49">IF(F130&gt;=35,1,0)</f>
        <v>0</v>
      </c>
      <c r="Z130" s="7">
        <f t="shared" ref="Z130:Z193" si="50">IF(OR(H130&gt;=0.1,G130&gt;=10),1,0)</f>
        <v>0</v>
      </c>
      <c r="AA130" s="7">
        <f t="shared" ref="AA130:AA193" si="51">IF(M130&gt;=0.4,1,0)</f>
        <v>0</v>
      </c>
      <c r="AB130" s="7">
        <f t="shared" ref="AB130:AB193" si="52">IF(O130&gt;=0.6,1,0)</f>
        <v>1</v>
      </c>
      <c r="AC130" s="7">
        <f t="shared" ref="AC130:AC193" si="53">IF(Q130&gt;=0.5,1,0)</f>
        <v>1</v>
      </c>
      <c r="AD130" s="7">
        <f t="shared" ref="AD130:AD193" si="54">IF(R130&gt;=3,1,0)</f>
        <v>0</v>
      </c>
      <c r="AE130" s="7">
        <f t="shared" ref="AE130:AE193" si="55">IF(S130="Yes",1,0)</f>
        <v>0</v>
      </c>
      <c r="AF130" s="7">
        <f t="shared" ref="AF130:AF193" si="56">IF(OR(V130="Yes", U130&gt;=0.2),1,0)</f>
        <v>0</v>
      </c>
      <c r="AG130" s="7">
        <f t="shared" ref="AG130:AG193" si="57">IF(W130="Yes",1,0)</f>
        <v>0</v>
      </c>
      <c r="AH130" s="7">
        <f t="shared" ref="AH130:AH193" si="58">IF(X130="Yes",1,0)</f>
        <v>0</v>
      </c>
      <c r="AI130" s="7">
        <f t="shared" ref="AI130:AI193" si="59">IF(K130&gt;=0.4,1,0)</f>
        <v>0</v>
      </c>
      <c r="AJ130" s="6">
        <f t="shared" ref="AJ130:AJ193" si="60">SUM(W130:AI130)</f>
        <v>2</v>
      </c>
      <c r="AK130" t="s">
        <v>1</v>
      </c>
      <c r="AL130" t="s">
        <v>555</v>
      </c>
    </row>
    <row r="131" spans="1:38">
      <c r="A131" s="13" t="s">
        <v>25</v>
      </c>
      <c r="B131" s="13" t="s">
        <v>35</v>
      </c>
      <c r="C131" s="13" t="s">
        <v>742</v>
      </c>
      <c r="D131" s="12" t="s">
        <v>741</v>
      </c>
      <c r="E131" s="11">
        <v>7</v>
      </c>
      <c r="F131" s="11">
        <v>5</v>
      </c>
      <c r="G131" s="10">
        <f t="shared" si="43"/>
        <v>-2</v>
      </c>
      <c r="H131" s="8">
        <f t="shared" si="44"/>
        <v>-0.2857142857142857</v>
      </c>
      <c r="I131" s="3">
        <v>15</v>
      </c>
      <c r="J131" s="3">
        <v>6</v>
      </c>
      <c r="K131" s="9">
        <f t="shared" ref="K131:K136" si="61">J131/I131</f>
        <v>0.4</v>
      </c>
      <c r="L131" s="3">
        <v>1</v>
      </c>
      <c r="M131" s="8">
        <f t="shared" si="45"/>
        <v>0.2</v>
      </c>
      <c r="N131" s="3">
        <v>3</v>
      </c>
      <c r="O131" s="8">
        <f t="shared" si="46"/>
        <v>0.6</v>
      </c>
      <c r="P131" s="3">
        <v>1</v>
      </c>
      <c r="Q131" s="8">
        <f t="shared" si="47"/>
        <v>0.2</v>
      </c>
      <c r="R131" s="3">
        <v>0</v>
      </c>
      <c r="U131" s="8">
        <f t="shared" si="48"/>
        <v>0</v>
      </c>
      <c r="Y131" s="7">
        <f t="shared" si="49"/>
        <v>0</v>
      </c>
      <c r="Z131" s="7">
        <f t="shared" si="50"/>
        <v>0</v>
      </c>
      <c r="AA131" s="7">
        <f t="shared" si="51"/>
        <v>0</v>
      </c>
      <c r="AB131" s="7">
        <f t="shared" si="52"/>
        <v>1</v>
      </c>
      <c r="AC131" s="7">
        <f t="shared" si="53"/>
        <v>0</v>
      </c>
      <c r="AD131" s="7">
        <f t="shared" si="54"/>
        <v>0</v>
      </c>
      <c r="AE131" s="7">
        <f t="shared" si="55"/>
        <v>0</v>
      </c>
      <c r="AF131" s="7">
        <f t="shared" si="56"/>
        <v>0</v>
      </c>
      <c r="AG131" s="7">
        <f t="shared" si="57"/>
        <v>0</v>
      </c>
      <c r="AH131" s="7">
        <f t="shared" si="58"/>
        <v>0</v>
      </c>
      <c r="AI131" s="7">
        <f t="shared" si="59"/>
        <v>1</v>
      </c>
      <c r="AJ131" s="6">
        <f t="shared" si="60"/>
        <v>2</v>
      </c>
      <c r="AK131" t="s">
        <v>37</v>
      </c>
      <c r="AL131" t="s">
        <v>740</v>
      </c>
    </row>
    <row r="132" spans="1:38">
      <c r="A132" s="13" t="s">
        <v>25</v>
      </c>
      <c r="B132" s="13" t="s">
        <v>35</v>
      </c>
      <c r="C132" s="13" t="s">
        <v>733</v>
      </c>
      <c r="D132" s="12" t="s">
        <v>732</v>
      </c>
      <c r="E132" s="11">
        <v>7</v>
      </c>
      <c r="F132" s="11">
        <v>9</v>
      </c>
      <c r="G132" s="10">
        <f t="shared" si="43"/>
        <v>2</v>
      </c>
      <c r="H132" s="8">
        <f t="shared" si="44"/>
        <v>0.2857142857142857</v>
      </c>
      <c r="I132" s="3">
        <v>12</v>
      </c>
      <c r="J132" s="3">
        <v>5</v>
      </c>
      <c r="K132" s="9">
        <f t="shared" si="61"/>
        <v>0.41666666666666669</v>
      </c>
      <c r="L132" s="3">
        <v>1</v>
      </c>
      <c r="M132" s="8">
        <f t="shared" si="45"/>
        <v>0.1111111111111111</v>
      </c>
      <c r="N132" s="3">
        <v>1</v>
      </c>
      <c r="O132" s="8">
        <f t="shared" si="46"/>
        <v>0.1111111111111111</v>
      </c>
      <c r="P132" s="3">
        <v>0</v>
      </c>
      <c r="Q132" s="8">
        <f t="shared" si="47"/>
        <v>0</v>
      </c>
      <c r="R132" s="3">
        <v>0</v>
      </c>
      <c r="U132" s="8">
        <f t="shared" si="48"/>
        <v>0</v>
      </c>
      <c r="Y132" s="7">
        <f t="shared" si="49"/>
        <v>0</v>
      </c>
      <c r="Z132" s="7">
        <f t="shared" si="50"/>
        <v>1</v>
      </c>
      <c r="AA132" s="7">
        <f t="shared" si="51"/>
        <v>0</v>
      </c>
      <c r="AB132" s="7">
        <f t="shared" si="52"/>
        <v>0</v>
      </c>
      <c r="AC132" s="7">
        <f t="shared" si="53"/>
        <v>0</v>
      </c>
      <c r="AD132" s="7">
        <f t="shared" si="54"/>
        <v>0</v>
      </c>
      <c r="AE132" s="7">
        <f t="shared" si="55"/>
        <v>0</v>
      </c>
      <c r="AF132" s="7">
        <f t="shared" si="56"/>
        <v>0</v>
      </c>
      <c r="AG132" s="7">
        <f t="shared" si="57"/>
        <v>0</v>
      </c>
      <c r="AH132" s="7">
        <f t="shared" si="58"/>
        <v>0</v>
      </c>
      <c r="AI132" s="7">
        <f t="shared" si="59"/>
        <v>1</v>
      </c>
      <c r="AJ132" s="6">
        <f t="shared" si="60"/>
        <v>2</v>
      </c>
      <c r="AK132" t="s">
        <v>7</v>
      </c>
      <c r="AL132" t="s">
        <v>731</v>
      </c>
    </row>
    <row r="133" spans="1:38">
      <c r="A133" s="13" t="s">
        <v>25</v>
      </c>
      <c r="B133" s="13" t="s">
        <v>35</v>
      </c>
      <c r="C133" s="13" t="s">
        <v>535</v>
      </c>
      <c r="D133" s="12" t="s">
        <v>534</v>
      </c>
      <c r="E133" s="11">
        <v>12</v>
      </c>
      <c r="F133" s="11">
        <v>9</v>
      </c>
      <c r="G133" s="10">
        <f t="shared" si="43"/>
        <v>-3</v>
      </c>
      <c r="H133" s="8">
        <f t="shared" si="44"/>
        <v>-0.25</v>
      </c>
      <c r="I133" s="3">
        <v>2</v>
      </c>
      <c r="J133" s="3">
        <v>0</v>
      </c>
      <c r="K133" s="9">
        <f t="shared" si="61"/>
        <v>0</v>
      </c>
      <c r="L133" s="3">
        <v>4</v>
      </c>
      <c r="M133" s="8">
        <f t="shared" si="45"/>
        <v>0.44444444444444442</v>
      </c>
      <c r="N133" s="3">
        <v>7</v>
      </c>
      <c r="O133" s="8">
        <f t="shared" si="46"/>
        <v>0.77777777777777779</v>
      </c>
      <c r="P133" s="3">
        <v>4</v>
      </c>
      <c r="Q133" s="8">
        <f t="shared" si="47"/>
        <v>0.44444444444444442</v>
      </c>
      <c r="R133" s="3">
        <v>0</v>
      </c>
      <c r="U133" s="8">
        <f t="shared" si="48"/>
        <v>0</v>
      </c>
      <c r="Y133" s="7">
        <f t="shared" si="49"/>
        <v>0</v>
      </c>
      <c r="Z133" s="7">
        <f t="shared" si="50"/>
        <v>0</v>
      </c>
      <c r="AA133" s="7">
        <f t="shared" si="51"/>
        <v>1</v>
      </c>
      <c r="AB133" s="7">
        <f t="shared" si="52"/>
        <v>1</v>
      </c>
      <c r="AC133" s="7">
        <f t="shared" si="53"/>
        <v>0</v>
      </c>
      <c r="AD133" s="7">
        <f t="shared" si="54"/>
        <v>0</v>
      </c>
      <c r="AE133" s="7">
        <f t="shared" si="55"/>
        <v>0</v>
      </c>
      <c r="AF133" s="7">
        <f t="shared" si="56"/>
        <v>0</v>
      </c>
      <c r="AG133" s="7">
        <f t="shared" si="57"/>
        <v>0</v>
      </c>
      <c r="AH133" s="7">
        <f t="shared" si="58"/>
        <v>0</v>
      </c>
      <c r="AI133" s="7">
        <f t="shared" si="59"/>
        <v>0</v>
      </c>
      <c r="AJ133" s="6">
        <f t="shared" si="60"/>
        <v>2</v>
      </c>
      <c r="AK133" t="s">
        <v>1</v>
      </c>
      <c r="AL133" t="s">
        <v>533</v>
      </c>
    </row>
    <row r="134" spans="1:38">
      <c r="A134" s="13" t="s">
        <v>56</v>
      </c>
      <c r="B134" s="13" t="s">
        <v>401</v>
      </c>
      <c r="C134" s="13" t="s">
        <v>316</v>
      </c>
      <c r="D134" s="12" t="s">
        <v>840</v>
      </c>
      <c r="E134" s="11">
        <v>8</v>
      </c>
      <c r="F134" s="11">
        <v>6</v>
      </c>
      <c r="G134" s="10">
        <f t="shared" si="43"/>
        <v>-2</v>
      </c>
      <c r="H134" s="8">
        <f t="shared" si="44"/>
        <v>-0.25</v>
      </c>
      <c r="I134" s="3">
        <v>3</v>
      </c>
      <c r="J134" s="3">
        <v>2</v>
      </c>
      <c r="K134" s="9">
        <f t="shared" si="61"/>
        <v>0.66666666666666663</v>
      </c>
      <c r="L134" s="3">
        <v>2</v>
      </c>
      <c r="M134" s="8">
        <f t="shared" si="45"/>
        <v>0.33333333333333331</v>
      </c>
      <c r="N134" s="3">
        <v>3</v>
      </c>
      <c r="O134" s="8">
        <f t="shared" si="46"/>
        <v>0.5</v>
      </c>
      <c r="P134" s="3">
        <v>3</v>
      </c>
      <c r="Q134" s="8">
        <f t="shared" si="47"/>
        <v>0.5</v>
      </c>
      <c r="R134" s="3">
        <v>1</v>
      </c>
      <c r="U134" s="8">
        <f t="shared" si="48"/>
        <v>0</v>
      </c>
      <c r="Y134" s="7">
        <f t="shared" si="49"/>
        <v>0</v>
      </c>
      <c r="Z134" s="7">
        <f t="shared" si="50"/>
        <v>0</v>
      </c>
      <c r="AA134" s="7">
        <f t="shared" si="51"/>
        <v>0</v>
      </c>
      <c r="AB134" s="7">
        <f t="shared" si="52"/>
        <v>0</v>
      </c>
      <c r="AC134" s="7">
        <f t="shared" si="53"/>
        <v>1</v>
      </c>
      <c r="AD134" s="7">
        <f t="shared" si="54"/>
        <v>0</v>
      </c>
      <c r="AE134" s="7">
        <f t="shared" si="55"/>
        <v>0</v>
      </c>
      <c r="AF134" s="7">
        <f t="shared" si="56"/>
        <v>0</v>
      </c>
      <c r="AG134" s="7">
        <f t="shared" si="57"/>
        <v>0</v>
      </c>
      <c r="AH134" s="7">
        <f t="shared" si="58"/>
        <v>0</v>
      </c>
      <c r="AI134" s="7">
        <f t="shared" si="59"/>
        <v>1</v>
      </c>
      <c r="AJ134" s="6">
        <f t="shared" si="60"/>
        <v>2</v>
      </c>
      <c r="AK134" t="s">
        <v>7</v>
      </c>
      <c r="AL134" t="s">
        <v>839</v>
      </c>
    </row>
    <row r="135" spans="1:38">
      <c r="A135" s="13" t="s">
        <v>56</v>
      </c>
      <c r="B135" s="13" t="s">
        <v>401</v>
      </c>
      <c r="C135" s="13" t="s">
        <v>838</v>
      </c>
      <c r="D135" s="12" t="s">
        <v>837</v>
      </c>
      <c r="E135" s="11">
        <v>10</v>
      </c>
      <c r="F135" s="11">
        <v>7</v>
      </c>
      <c r="G135" s="10">
        <f t="shared" si="43"/>
        <v>-3</v>
      </c>
      <c r="H135" s="8">
        <f t="shared" si="44"/>
        <v>-0.3</v>
      </c>
      <c r="I135" s="3">
        <v>4</v>
      </c>
      <c r="J135" s="3">
        <v>1</v>
      </c>
      <c r="K135" s="9">
        <f t="shared" si="61"/>
        <v>0.25</v>
      </c>
      <c r="L135" s="3">
        <v>3</v>
      </c>
      <c r="M135" s="8">
        <f t="shared" si="45"/>
        <v>0.42857142857142855</v>
      </c>
      <c r="N135" s="3">
        <v>4</v>
      </c>
      <c r="O135" s="8">
        <f t="shared" si="46"/>
        <v>0.5714285714285714</v>
      </c>
      <c r="P135" s="3">
        <v>3</v>
      </c>
      <c r="Q135" s="8">
        <f t="shared" si="47"/>
        <v>0.42857142857142855</v>
      </c>
      <c r="R135" s="3">
        <v>2</v>
      </c>
      <c r="U135" s="8">
        <f t="shared" si="48"/>
        <v>0</v>
      </c>
      <c r="W135" t="s">
        <v>174</v>
      </c>
      <c r="Y135" s="7">
        <f t="shared" si="49"/>
        <v>0</v>
      </c>
      <c r="Z135" s="7">
        <f t="shared" si="50"/>
        <v>0</v>
      </c>
      <c r="AA135" s="7">
        <f t="shared" si="51"/>
        <v>1</v>
      </c>
      <c r="AB135" s="7">
        <f t="shared" si="52"/>
        <v>0</v>
      </c>
      <c r="AC135" s="7">
        <f t="shared" si="53"/>
        <v>0</v>
      </c>
      <c r="AD135" s="7">
        <f t="shared" si="54"/>
        <v>0</v>
      </c>
      <c r="AE135" s="7">
        <f t="shared" si="55"/>
        <v>0</v>
      </c>
      <c r="AF135" s="7">
        <f t="shared" si="56"/>
        <v>0</v>
      </c>
      <c r="AG135" s="7">
        <f t="shared" si="57"/>
        <v>1</v>
      </c>
      <c r="AH135" s="7">
        <f t="shared" si="58"/>
        <v>0</v>
      </c>
      <c r="AI135" s="7">
        <f t="shared" si="59"/>
        <v>0</v>
      </c>
      <c r="AJ135" s="6">
        <f t="shared" si="60"/>
        <v>2</v>
      </c>
      <c r="AK135" t="s">
        <v>7</v>
      </c>
      <c r="AL135" t="s">
        <v>836</v>
      </c>
    </row>
    <row r="136" spans="1:38">
      <c r="A136" s="13" t="s">
        <v>56</v>
      </c>
      <c r="B136" s="13" t="s">
        <v>401</v>
      </c>
      <c r="C136" s="13" t="s">
        <v>835</v>
      </c>
      <c r="D136" s="12" t="s">
        <v>834</v>
      </c>
      <c r="E136" s="11">
        <v>13</v>
      </c>
      <c r="F136" s="11">
        <v>9</v>
      </c>
      <c r="G136" s="10">
        <f t="shared" si="43"/>
        <v>-4</v>
      </c>
      <c r="H136" s="8">
        <f t="shared" si="44"/>
        <v>-0.30769230769230771</v>
      </c>
      <c r="I136" s="3">
        <v>5</v>
      </c>
      <c r="J136" s="3">
        <v>2</v>
      </c>
      <c r="K136" s="9">
        <f t="shared" si="61"/>
        <v>0.4</v>
      </c>
      <c r="L136" s="3">
        <v>2</v>
      </c>
      <c r="M136" s="8">
        <f t="shared" si="45"/>
        <v>0.22222222222222221</v>
      </c>
      <c r="N136" s="3">
        <v>5</v>
      </c>
      <c r="O136" s="8">
        <f t="shared" si="46"/>
        <v>0.55555555555555558</v>
      </c>
      <c r="P136" s="3">
        <v>2</v>
      </c>
      <c r="Q136" s="8">
        <f t="shared" si="47"/>
        <v>0.22222222222222221</v>
      </c>
      <c r="R136" s="3">
        <v>0</v>
      </c>
      <c r="U136" s="8">
        <f t="shared" si="48"/>
        <v>0</v>
      </c>
      <c r="W136" t="s">
        <v>174</v>
      </c>
      <c r="Y136" s="7">
        <f t="shared" si="49"/>
        <v>0</v>
      </c>
      <c r="Z136" s="7">
        <f t="shared" si="50"/>
        <v>0</v>
      </c>
      <c r="AA136" s="7">
        <f t="shared" si="51"/>
        <v>0</v>
      </c>
      <c r="AB136" s="7">
        <f t="shared" si="52"/>
        <v>0</v>
      </c>
      <c r="AC136" s="7">
        <f t="shared" si="53"/>
        <v>0</v>
      </c>
      <c r="AD136" s="7">
        <f t="shared" si="54"/>
        <v>0</v>
      </c>
      <c r="AE136" s="7">
        <f t="shared" si="55"/>
        <v>0</v>
      </c>
      <c r="AF136" s="7">
        <f t="shared" si="56"/>
        <v>0</v>
      </c>
      <c r="AG136" s="7">
        <f t="shared" si="57"/>
        <v>1</v>
      </c>
      <c r="AH136" s="7">
        <f t="shared" si="58"/>
        <v>0</v>
      </c>
      <c r="AI136" s="7">
        <f t="shared" si="59"/>
        <v>1</v>
      </c>
      <c r="AJ136" s="6">
        <f t="shared" si="60"/>
        <v>2</v>
      </c>
      <c r="AK136" t="s">
        <v>1</v>
      </c>
      <c r="AL136" t="s">
        <v>833</v>
      </c>
    </row>
    <row r="137" spans="1:38">
      <c r="A137" s="13" t="s">
        <v>56</v>
      </c>
      <c r="B137" s="13" t="s">
        <v>401</v>
      </c>
      <c r="C137" s="13" t="s">
        <v>530</v>
      </c>
      <c r="D137" s="12" t="s">
        <v>529</v>
      </c>
      <c r="E137" s="11">
        <v>1</v>
      </c>
      <c r="F137" s="11">
        <v>2</v>
      </c>
      <c r="G137" s="10">
        <f t="shared" si="43"/>
        <v>1</v>
      </c>
      <c r="H137" s="8">
        <f t="shared" si="44"/>
        <v>1</v>
      </c>
      <c r="I137" s="3">
        <v>0</v>
      </c>
      <c r="J137" s="3">
        <v>0</v>
      </c>
      <c r="K137" s="9">
        <v>0</v>
      </c>
      <c r="L137" s="3">
        <v>0</v>
      </c>
      <c r="M137" s="8">
        <f t="shared" si="45"/>
        <v>0</v>
      </c>
      <c r="N137" s="3">
        <v>1</v>
      </c>
      <c r="O137" s="8">
        <f t="shared" si="46"/>
        <v>0.5</v>
      </c>
      <c r="P137" s="3">
        <v>1</v>
      </c>
      <c r="Q137" s="8">
        <f t="shared" si="47"/>
        <v>0.5</v>
      </c>
      <c r="R137" s="3">
        <v>1</v>
      </c>
      <c r="U137" s="8">
        <f t="shared" si="48"/>
        <v>0</v>
      </c>
      <c r="Y137" s="7">
        <f t="shared" si="49"/>
        <v>0</v>
      </c>
      <c r="Z137" s="7">
        <f t="shared" si="50"/>
        <v>1</v>
      </c>
      <c r="AA137" s="7">
        <f t="shared" si="51"/>
        <v>0</v>
      </c>
      <c r="AB137" s="7">
        <f t="shared" si="52"/>
        <v>0</v>
      </c>
      <c r="AC137" s="7">
        <f t="shared" si="53"/>
        <v>1</v>
      </c>
      <c r="AD137" s="7">
        <f t="shared" si="54"/>
        <v>0</v>
      </c>
      <c r="AE137" s="7">
        <f t="shared" si="55"/>
        <v>0</v>
      </c>
      <c r="AF137" s="7">
        <f t="shared" si="56"/>
        <v>0</v>
      </c>
      <c r="AG137" s="7">
        <f t="shared" si="57"/>
        <v>0</v>
      </c>
      <c r="AH137" s="7">
        <f t="shared" si="58"/>
        <v>0</v>
      </c>
      <c r="AI137" s="7">
        <f t="shared" si="59"/>
        <v>0</v>
      </c>
      <c r="AJ137" s="6">
        <f t="shared" si="60"/>
        <v>2</v>
      </c>
      <c r="AK137" t="s">
        <v>1</v>
      </c>
      <c r="AL137" t="s">
        <v>528</v>
      </c>
    </row>
    <row r="138" spans="1:38">
      <c r="A138" s="13" t="s">
        <v>56</v>
      </c>
      <c r="B138" s="13" t="s">
        <v>401</v>
      </c>
      <c r="C138" s="13" t="s">
        <v>527</v>
      </c>
      <c r="D138" s="12" t="s">
        <v>526</v>
      </c>
      <c r="E138" s="11">
        <v>6</v>
      </c>
      <c r="F138" s="11">
        <v>8</v>
      </c>
      <c r="G138" s="10">
        <f t="shared" si="43"/>
        <v>2</v>
      </c>
      <c r="H138" s="8">
        <f t="shared" si="44"/>
        <v>0.33333333333333331</v>
      </c>
      <c r="I138" s="3">
        <v>2</v>
      </c>
      <c r="J138" s="3">
        <v>0</v>
      </c>
      <c r="K138" s="9">
        <f>J138/I138</f>
        <v>0</v>
      </c>
      <c r="L138" s="3">
        <v>3</v>
      </c>
      <c r="M138" s="8">
        <f t="shared" si="45"/>
        <v>0.375</v>
      </c>
      <c r="N138" s="3">
        <v>4</v>
      </c>
      <c r="O138" s="8">
        <f t="shared" si="46"/>
        <v>0.5</v>
      </c>
      <c r="P138" s="3">
        <v>5</v>
      </c>
      <c r="Q138" s="8">
        <f t="shared" si="47"/>
        <v>0.625</v>
      </c>
      <c r="R138" s="3">
        <v>2</v>
      </c>
      <c r="U138" s="8">
        <f t="shared" si="48"/>
        <v>0</v>
      </c>
      <c r="Y138" s="7">
        <f t="shared" si="49"/>
        <v>0</v>
      </c>
      <c r="Z138" s="7">
        <f t="shared" si="50"/>
        <v>1</v>
      </c>
      <c r="AA138" s="7">
        <f t="shared" si="51"/>
        <v>0</v>
      </c>
      <c r="AB138" s="7">
        <f t="shared" si="52"/>
        <v>0</v>
      </c>
      <c r="AC138" s="7">
        <f t="shared" si="53"/>
        <v>1</v>
      </c>
      <c r="AD138" s="7">
        <f t="shared" si="54"/>
        <v>0</v>
      </c>
      <c r="AE138" s="7">
        <f t="shared" si="55"/>
        <v>0</v>
      </c>
      <c r="AF138" s="7">
        <f t="shared" si="56"/>
        <v>0</v>
      </c>
      <c r="AG138" s="7">
        <f t="shared" si="57"/>
        <v>0</v>
      </c>
      <c r="AH138" s="7">
        <f t="shared" si="58"/>
        <v>0</v>
      </c>
      <c r="AI138" s="7">
        <f t="shared" si="59"/>
        <v>0</v>
      </c>
      <c r="AJ138" s="6">
        <f t="shared" si="60"/>
        <v>2</v>
      </c>
      <c r="AK138" t="s">
        <v>37</v>
      </c>
      <c r="AL138" t="s">
        <v>525</v>
      </c>
    </row>
    <row r="139" spans="1:38">
      <c r="A139" s="13" t="s">
        <v>56</v>
      </c>
      <c r="B139" s="13" t="s">
        <v>401</v>
      </c>
      <c r="C139" s="13" t="s">
        <v>404</v>
      </c>
      <c r="D139" s="12" t="s">
        <v>403</v>
      </c>
      <c r="E139" s="11">
        <v>13</v>
      </c>
      <c r="F139" s="11">
        <v>9</v>
      </c>
      <c r="G139" s="10">
        <f t="shared" si="43"/>
        <v>-4</v>
      </c>
      <c r="H139" s="8">
        <f t="shared" si="44"/>
        <v>-0.30769230769230771</v>
      </c>
      <c r="I139" s="3">
        <v>6</v>
      </c>
      <c r="J139" s="3">
        <v>2</v>
      </c>
      <c r="K139" s="9">
        <f>J139/I139</f>
        <v>0.33333333333333331</v>
      </c>
      <c r="L139" s="3">
        <v>2</v>
      </c>
      <c r="M139" s="8">
        <f t="shared" si="45"/>
        <v>0.22222222222222221</v>
      </c>
      <c r="N139" s="3">
        <v>4</v>
      </c>
      <c r="O139" s="8">
        <f t="shared" si="46"/>
        <v>0.44444444444444442</v>
      </c>
      <c r="P139" s="3">
        <v>3</v>
      </c>
      <c r="Q139" s="8">
        <f t="shared" si="47"/>
        <v>0.33333333333333331</v>
      </c>
      <c r="R139" s="3">
        <v>1</v>
      </c>
      <c r="U139" s="8">
        <f t="shared" si="48"/>
        <v>0</v>
      </c>
      <c r="W139" t="s">
        <v>174</v>
      </c>
      <c r="X139" t="s">
        <v>174</v>
      </c>
      <c r="Y139" s="7">
        <f t="shared" si="49"/>
        <v>0</v>
      </c>
      <c r="Z139" s="7">
        <f t="shared" si="50"/>
        <v>0</v>
      </c>
      <c r="AA139" s="7">
        <f t="shared" si="51"/>
        <v>0</v>
      </c>
      <c r="AB139" s="7">
        <f t="shared" si="52"/>
        <v>0</v>
      </c>
      <c r="AC139" s="7">
        <f t="shared" si="53"/>
        <v>0</v>
      </c>
      <c r="AD139" s="7">
        <f t="shared" si="54"/>
        <v>0</v>
      </c>
      <c r="AE139" s="7">
        <f t="shared" si="55"/>
        <v>0</v>
      </c>
      <c r="AF139" s="7">
        <f t="shared" si="56"/>
        <v>0</v>
      </c>
      <c r="AG139" s="7">
        <f t="shared" si="57"/>
        <v>1</v>
      </c>
      <c r="AH139" s="7">
        <f t="shared" si="58"/>
        <v>1</v>
      </c>
      <c r="AI139" s="7">
        <f t="shared" si="59"/>
        <v>0</v>
      </c>
      <c r="AJ139" s="6">
        <f t="shared" si="60"/>
        <v>2</v>
      </c>
      <c r="AK139" t="s">
        <v>1</v>
      </c>
      <c r="AL139" t="s">
        <v>402</v>
      </c>
    </row>
    <row r="140" spans="1:38">
      <c r="A140" s="13" t="s">
        <v>25</v>
      </c>
      <c r="B140" s="13" t="s">
        <v>24</v>
      </c>
      <c r="C140" s="13" t="s">
        <v>570</v>
      </c>
      <c r="D140" s="12" t="s">
        <v>725</v>
      </c>
      <c r="E140" s="11">
        <v>8</v>
      </c>
      <c r="F140" s="11">
        <v>8</v>
      </c>
      <c r="G140" s="10">
        <f t="shared" si="43"/>
        <v>0</v>
      </c>
      <c r="H140" s="8">
        <f t="shared" si="44"/>
        <v>0</v>
      </c>
      <c r="I140" s="3">
        <v>1</v>
      </c>
      <c r="J140" s="3">
        <v>1</v>
      </c>
      <c r="K140" s="9">
        <f>J140/I140</f>
        <v>1</v>
      </c>
      <c r="L140" s="3">
        <v>3</v>
      </c>
      <c r="M140" s="8">
        <f t="shared" si="45"/>
        <v>0.375</v>
      </c>
      <c r="N140" s="3">
        <v>3</v>
      </c>
      <c r="O140" s="8">
        <f t="shared" si="46"/>
        <v>0.375</v>
      </c>
      <c r="P140" s="3">
        <v>3</v>
      </c>
      <c r="Q140" s="8">
        <f t="shared" si="47"/>
        <v>0.375</v>
      </c>
      <c r="R140" s="3">
        <v>7</v>
      </c>
      <c r="U140" s="8">
        <f t="shared" si="48"/>
        <v>0</v>
      </c>
      <c r="Y140" s="7">
        <f t="shared" si="49"/>
        <v>0</v>
      </c>
      <c r="Z140" s="7">
        <f t="shared" si="50"/>
        <v>0</v>
      </c>
      <c r="AA140" s="7">
        <f t="shared" si="51"/>
        <v>0</v>
      </c>
      <c r="AB140" s="7">
        <f t="shared" si="52"/>
        <v>0</v>
      </c>
      <c r="AC140" s="7">
        <f t="shared" si="53"/>
        <v>0</v>
      </c>
      <c r="AD140" s="7">
        <f t="shared" si="54"/>
        <v>1</v>
      </c>
      <c r="AE140" s="7">
        <f t="shared" si="55"/>
        <v>0</v>
      </c>
      <c r="AF140" s="7">
        <f t="shared" si="56"/>
        <v>0</v>
      </c>
      <c r="AG140" s="7">
        <f t="shared" si="57"/>
        <v>0</v>
      </c>
      <c r="AH140" s="7">
        <f t="shared" si="58"/>
        <v>0</v>
      </c>
      <c r="AI140" s="7">
        <f t="shared" si="59"/>
        <v>1</v>
      </c>
      <c r="AJ140" s="6">
        <f t="shared" si="60"/>
        <v>2</v>
      </c>
      <c r="AK140" t="s">
        <v>1</v>
      </c>
      <c r="AL140" t="s">
        <v>724</v>
      </c>
    </row>
    <row r="141" spans="1:38">
      <c r="A141" s="13" t="s">
        <v>25</v>
      </c>
      <c r="B141" s="13" t="s">
        <v>24</v>
      </c>
      <c r="C141" s="13" t="s">
        <v>524</v>
      </c>
      <c r="D141" s="12" t="s">
        <v>523</v>
      </c>
      <c r="E141" s="11">
        <v>11</v>
      </c>
      <c r="F141" s="11">
        <v>6</v>
      </c>
      <c r="G141" s="10">
        <f t="shared" si="43"/>
        <v>-5</v>
      </c>
      <c r="H141" s="8">
        <f t="shared" si="44"/>
        <v>-0.45454545454545453</v>
      </c>
      <c r="I141" s="3">
        <v>0</v>
      </c>
      <c r="J141" s="3">
        <v>0</v>
      </c>
      <c r="K141" s="9">
        <v>0</v>
      </c>
      <c r="L141" s="3">
        <v>1</v>
      </c>
      <c r="M141" s="8">
        <f t="shared" si="45"/>
        <v>0.16666666666666666</v>
      </c>
      <c r="N141" s="3">
        <v>2</v>
      </c>
      <c r="O141" s="8">
        <f t="shared" si="46"/>
        <v>0.33333333333333331</v>
      </c>
      <c r="P141" s="3">
        <v>2</v>
      </c>
      <c r="Q141" s="8">
        <f t="shared" si="47"/>
        <v>0.33333333333333331</v>
      </c>
      <c r="R141" s="3">
        <v>4</v>
      </c>
      <c r="U141" s="8">
        <f t="shared" si="48"/>
        <v>0</v>
      </c>
      <c r="X141" t="s">
        <v>174</v>
      </c>
      <c r="Y141" s="7">
        <f t="shared" si="49"/>
        <v>0</v>
      </c>
      <c r="Z141" s="7">
        <f t="shared" si="50"/>
        <v>0</v>
      </c>
      <c r="AA141" s="7">
        <f t="shared" si="51"/>
        <v>0</v>
      </c>
      <c r="AB141" s="7">
        <f t="shared" si="52"/>
        <v>0</v>
      </c>
      <c r="AC141" s="7">
        <f t="shared" si="53"/>
        <v>0</v>
      </c>
      <c r="AD141" s="7">
        <f t="shared" si="54"/>
        <v>1</v>
      </c>
      <c r="AE141" s="7">
        <f t="shared" si="55"/>
        <v>0</v>
      </c>
      <c r="AF141" s="7">
        <f t="shared" si="56"/>
        <v>0</v>
      </c>
      <c r="AG141" s="7">
        <f t="shared" si="57"/>
        <v>0</v>
      </c>
      <c r="AH141" s="7">
        <f t="shared" si="58"/>
        <v>1</v>
      </c>
      <c r="AI141" s="7">
        <f t="shared" si="59"/>
        <v>0</v>
      </c>
      <c r="AJ141" s="6">
        <f t="shared" si="60"/>
        <v>2</v>
      </c>
      <c r="AK141" t="s">
        <v>1</v>
      </c>
      <c r="AL141" t="s">
        <v>522</v>
      </c>
    </row>
    <row r="142" spans="1:38">
      <c r="A142" s="13" t="s">
        <v>16</v>
      </c>
      <c r="B142" s="13" t="s">
        <v>20</v>
      </c>
      <c r="C142" s="13" t="s">
        <v>505</v>
      </c>
      <c r="D142" s="12" t="s">
        <v>504</v>
      </c>
      <c r="E142" s="11">
        <v>9</v>
      </c>
      <c r="F142" s="11">
        <v>5</v>
      </c>
      <c r="G142" s="10">
        <f t="shared" si="43"/>
        <v>-4</v>
      </c>
      <c r="H142" s="8">
        <f t="shared" si="44"/>
        <v>-0.44444444444444442</v>
      </c>
      <c r="I142" s="3">
        <v>0</v>
      </c>
      <c r="J142" s="3">
        <v>0</v>
      </c>
      <c r="K142" s="9">
        <v>0</v>
      </c>
      <c r="L142" s="3">
        <v>2</v>
      </c>
      <c r="M142" s="8">
        <f t="shared" si="45"/>
        <v>0.4</v>
      </c>
      <c r="N142" s="3">
        <v>3</v>
      </c>
      <c r="O142" s="8">
        <f t="shared" si="46"/>
        <v>0.6</v>
      </c>
      <c r="P142" s="3">
        <v>1</v>
      </c>
      <c r="Q142" s="8">
        <f t="shared" si="47"/>
        <v>0.2</v>
      </c>
      <c r="R142" s="3">
        <v>1</v>
      </c>
      <c r="U142" s="8">
        <f t="shared" si="48"/>
        <v>0</v>
      </c>
      <c r="Y142" s="7">
        <f t="shared" si="49"/>
        <v>0</v>
      </c>
      <c r="Z142" s="7">
        <f t="shared" si="50"/>
        <v>0</v>
      </c>
      <c r="AA142" s="7">
        <f t="shared" si="51"/>
        <v>1</v>
      </c>
      <c r="AB142" s="7">
        <f t="shared" si="52"/>
        <v>1</v>
      </c>
      <c r="AC142" s="7">
        <f t="shared" si="53"/>
        <v>0</v>
      </c>
      <c r="AD142" s="7">
        <f t="shared" si="54"/>
        <v>0</v>
      </c>
      <c r="AE142" s="7">
        <f t="shared" si="55"/>
        <v>0</v>
      </c>
      <c r="AF142" s="7">
        <f t="shared" si="56"/>
        <v>0</v>
      </c>
      <c r="AG142" s="7">
        <f t="shared" si="57"/>
        <v>0</v>
      </c>
      <c r="AH142" s="7">
        <f t="shared" si="58"/>
        <v>0</v>
      </c>
      <c r="AI142" s="7">
        <f t="shared" si="59"/>
        <v>0</v>
      </c>
      <c r="AJ142" s="6">
        <f t="shared" si="60"/>
        <v>2</v>
      </c>
      <c r="AK142" t="s">
        <v>7</v>
      </c>
      <c r="AL142" t="s">
        <v>503</v>
      </c>
    </row>
    <row r="143" spans="1:38">
      <c r="A143" s="13" t="s">
        <v>130</v>
      </c>
      <c r="B143" s="13" t="s">
        <v>395</v>
      </c>
      <c r="C143" s="13" t="s">
        <v>282</v>
      </c>
      <c r="D143" s="12" t="s">
        <v>816</v>
      </c>
      <c r="E143" s="11">
        <v>11</v>
      </c>
      <c r="F143" s="11">
        <v>7</v>
      </c>
      <c r="G143" s="10">
        <f t="shared" si="43"/>
        <v>-4</v>
      </c>
      <c r="H143" s="8">
        <f t="shared" si="44"/>
        <v>-0.36363636363636365</v>
      </c>
      <c r="I143" s="3">
        <v>10</v>
      </c>
      <c r="J143" s="3">
        <v>2</v>
      </c>
      <c r="K143" s="9">
        <f>J143/I143</f>
        <v>0.2</v>
      </c>
      <c r="L143" s="3">
        <v>2</v>
      </c>
      <c r="M143" s="8">
        <f t="shared" si="45"/>
        <v>0.2857142857142857</v>
      </c>
      <c r="N143" s="3">
        <v>4</v>
      </c>
      <c r="O143" s="8">
        <f t="shared" si="46"/>
        <v>0.5714285714285714</v>
      </c>
      <c r="P143" s="3">
        <v>4</v>
      </c>
      <c r="Q143" s="8">
        <f t="shared" si="47"/>
        <v>0.5714285714285714</v>
      </c>
      <c r="R143" s="3">
        <v>2</v>
      </c>
      <c r="S143" t="s">
        <v>174</v>
      </c>
      <c r="U143" s="8">
        <f t="shared" si="48"/>
        <v>0</v>
      </c>
      <c r="Y143" s="7">
        <f t="shared" si="49"/>
        <v>0</v>
      </c>
      <c r="Z143" s="7">
        <f t="shared" si="50"/>
        <v>0</v>
      </c>
      <c r="AA143" s="7">
        <f t="shared" si="51"/>
        <v>0</v>
      </c>
      <c r="AB143" s="7">
        <f t="shared" si="52"/>
        <v>0</v>
      </c>
      <c r="AC143" s="7">
        <f t="shared" si="53"/>
        <v>1</v>
      </c>
      <c r="AD143" s="7">
        <f t="shared" si="54"/>
        <v>0</v>
      </c>
      <c r="AE143" s="7">
        <f t="shared" si="55"/>
        <v>1</v>
      </c>
      <c r="AF143" s="7">
        <f t="shared" si="56"/>
        <v>0</v>
      </c>
      <c r="AG143" s="7">
        <f t="shared" si="57"/>
        <v>0</v>
      </c>
      <c r="AH143" s="7">
        <f t="shared" si="58"/>
        <v>0</v>
      </c>
      <c r="AI143" s="7">
        <f t="shared" si="59"/>
        <v>0</v>
      </c>
      <c r="AJ143" s="6">
        <f t="shared" si="60"/>
        <v>2</v>
      </c>
      <c r="AK143" t="s">
        <v>1</v>
      </c>
      <c r="AL143" t="s">
        <v>815</v>
      </c>
    </row>
    <row r="144" spans="1:38">
      <c r="A144" s="13" t="s">
        <v>16</v>
      </c>
      <c r="B144" s="13" t="s">
        <v>15</v>
      </c>
      <c r="C144" s="13" t="s">
        <v>207</v>
      </c>
      <c r="D144" s="12" t="s">
        <v>494</v>
      </c>
      <c r="E144" s="11">
        <v>3</v>
      </c>
      <c r="F144" s="11">
        <v>3</v>
      </c>
      <c r="G144" s="10">
        <f t="shared" si="43"/>
        <v>0</v>
      </c>
      <c r="H144" s="8">
        <f t="shared" si="44"/>
        <v>0</v>
      </c>
      <c r="I144" s="3">
        <v>0</v>
      </c>
      <c r="J144" s="3">
        <v>0</v>
      </c>
      <c r="K144" s="9">
        <v>0</v>
      </c>
      <c r="L144" s="3">
        <v>0</v>
      </c>
      <c r="M144" s="8">
        <f t="shared" si="45"/>
        <v>0</v>
      </c>
      <c r="N144" s="3">
        <v>2</v>
      </c>
      <c r="O144" s="8">
        <f t="shared" si="46"/>
        <v>0.66666666666666663</v>
      </c>
      <c r="P144" s="3">
        <v>2</v>
      </c>
      <c r="Q144" s="8">
        <f t="shared" si="47"/>
        <v>0.66666666666666663</v>
      </c>
      <c r="R144" s="3">
        <v>1</v>
      </c>
      <c r="U144" s="8">
        <f t="shared" si="48"/>
        <v>0</v>
      </c>
      <c r="Y144" s="7">
        <f t="shared" si="49"/>
        <v>0</v>
      </c>
      <c r="Z144" s="7">
        <f t="shared" si="50"/>
        <v>0</v>
      </c>
      <c r="AA144" s="7">
        <f t="shared" si="51"/>
        <v>0</v>
      </c>
      <c r="AB144" s="7">
        <f t="shared" si="52"/>
        <v>1</v>
      </c>
      <c r="AC144" s="7">
        <f t="shared" si="53"/>
        <v>1</v>
      </c>
      <c r="AD144" s="7">
        <f t="shared" si="54"/>
        <v>0</v>
      </c>
      <c r="AE144" s="7">
        <f t="shared" si="55"/>
        <v>0</v>
      </c>
      <c r="AF144" s="7">
        <f t="shared" si="56"/>
        <v>0</v>
      </c>
      <c r="AG144" s="7">
        <f t="shared" si="57"/>
        <v>0</v>
      </c>
      <c r="AH144" s="7">
        <f t="shared" si="58"/>
        <v>0</v>
      </c>
      <c r="AI144" s="7">
        <f t="shared" si="59"/>
        <v>0</v>
      </c>
      <c r="AJ144" s="6">
        <f t="shared" si="60"/>
        <v>2</v>
      </c>
      <c r="AK144" t="s">
        <v>1</v>
      </c>
      <c r="AL144" t="s">
        <v>493</v>
      </c>
    </row>
    <row r="145" spans="1:38">
      <c r="A145" s="13" t="s">
        <v>11</v>
      </c>
      <c r="B145" s="13" t="s">
        <v>10</v>
      </c>
      <c r="C145" s="13" t="s">
        <v>486</v>
      </c>
      <c r="D145" s="12" t="s">
        <v>485</v>
      </c>
      <c r="E145" s="11">
        <v>4</v>
      </c>
      <c r="F145" s="11">
        <v>8</v>
      </c>
      <c r="G145" s="10">
        <f t="shared" si="43"/>
        <v>4</v>
      </c>
      <c r="H145" s="8">
        <f t="shared" si="44"/>
        <v>1</v>
      </c>
      <c r="I145" s="3">
        <v>0</v>
      </c>
      <c r="J145" s="3">
        <v>0</v>
      </c>
      <c r="K145" s="9">
        <v>0</v>
      </c>
      <c r="L145" s="3">
        <v>3</v>
      </c>
      <c r="M145" s="8">
        <f t="shared" si="45"/>
        <v>0.375</v>
      </c>
      <c r="N145" s="3">
        <v>6</v>
      </c>
      <c r="O145" s="8">
        <f t="shared" si="46"/>
        <v>0.75</v>
      </c>
      <c r="P145" s="3">
        <v>3</v>
      </c>
      <c r="Q145" s="8">
        <f t="shared" si="47"/>
        <v>0.375</v>
      </c>
      <c r="R145" s="3">
        <v>1</v>
      </c>
      <c r="U145" s="8">
        <f t="shared" si="48"/>
        <v>0</v>
      </c>
      <c r="Y145" s="7">
        <f t="shared" si="49"/>
        <v>0</v>
      </c>
      <c r="Z145" s="7">
        <f t="shared" si="50"/>
        <v>1</v>
      </c>
      <c r="AA145" s="7">
        <f t="shared" si="51"/>
        <v>0</v>
      </c>
      <c r="AB145" s="7">
        <f t="shared" si="52"/>
        <v>1</v>
      </c>
      <c r="AC145" s="7">
        <f t="shared" si="53"/>
        <v>0</v>
      </c>
      <c r="AD145" s="7">
        <f t="shared" si="54"/>
        <v>0</v>
      </c>
      <c r="AE145" s="7">
        <f t="shared" si="55"/>
        <v>0</v>
      </c>
      <c r="AF145" s="7">
        <f t="shared" si="56"/>
        <v>0</v>
      </c>
      <c r="AG145" s="7">
        <f t="shared" si="57"/>
        <v>0</v>
      </c>
      <c r="AH145" s="7">
        <f t="shared" si="58"/>
        <v>0</v>
      </c>
      <c r="AI145" s="7">
        <f t="shared" si="59"/>
        <v>0</v>
      </c>
      <c r="AJ145" s="6">
        <f t="shared" si="60"/>
        <v>2</v>
      </c>
      <c r="AK145" t="s">
        <v>1</v>
      </c>
      <c r="AL145" t="s">
        <v>484</v>
      </c>
    </row>
    <row r="146" spans="1:38">
      <c r="A146" s="13" t="s">
        <v>11</v>
      </c>
      <c r="B146" s="13" t="s">
        <v>10</v>
      </c>
      <c r="C146" s="13" t="s">
        <v>385</v>
      </c>
      <c r="D146" s="12" t="s">
        <v>483</v>
      </c>
      <c r="E146" s="11">
        <v>7</v>
      </c>
      <c r="F146" s="11">
        <v>5</v>
      </c>
      <c r="G146" s="10">
        <f t="shared" si="43"/>
        <v>-2</v>
      </c>
      <c r="H146" s="8">
        <f t="shared" si="44"/>
        <v>-0.2857142857142857</v>
      </c>
      <c r="I146" s="3">
        <v>0</v>
      </c>
      <c r="J146" s="3">
        <v>0</v>
      </c>
      <c r="K146" s="9">
        <v>0</v>
      </c>
      <c r="L146" s="3">
        <v>2</v>
      </c>
      <c r="M146" s="8">
        <f t="shared" si="45"/>
        <v>0.4</v>
      </c>
      <c r="N146" s="3">
        <v>4</v>
      </c>
      <c r="O146" s="8">
        <f t="shared" si="46"/>
        <v>0.8</v>
      </c>
      <c r="P146" s="3">
        <v>2</v>
      </c>
      <c r="Q146" s="8">
        <f t="shared" si="47"/>
        <v>0.4</v>
      </c>
      <c r="R146" s="3">
        <v>1</v>
      </c>
      <c r="U146" s="8">
        <f t="shared" si="48"/>
        <v>0</v>
      </c>
      <c r="Y146" s="7">
        <f t="shared" si="49"/>
        <v>0</v>
      </c>
      <c r="Z146" s="7">
        <f t="shared" si="50"/>
        <v>0</v>
      </c>
      <c r="AA146" s="7">
        <f t="shared" si="51"/>
        <v>1</v>
      </c>
      <c r="AB146" s="7">
        <f t="shared" si="52"/>
        <v>1</v>
      </c>
      <c r="AC146" s="7">
        <f t="shared" si="53"/>
        <v>0</v>
      </c>
      <c r="AD146" s="7">
        <f t="shared" si="54"/>
        <v>0</v>
      </c>
      <c r="AE146" s="7">
        <f t="shared" si="55"/>
        <v>0</v>
      </c>
      <c r="AF146" s="7">
        <f t="shared" si="56"/>
        <v>0</v>
      </c>
      <c r="AG146" s="7">
        <f t="shared" si="57"/>
        <v>0</v>
      </c>
      <c r="AH146" s="7">
        <f t="shared" si="58"/>
        <v>0</v>
      </c>
      <c r="AI146" s="7">
        <f t="shared" si="59"/>
        <v>0</v>
      </c>
      <c r="AJ146" s="6">
        <f t="shared" si="60"/>
        <v>2</v>
      </c>
      <c r="AK146" t="s">
        <v>37</v>
      </c>
      <c r="AL146" t="s">
        <v>482</v>
      </c>
    </row>
    <row r="147" spans="1:38">
      <c r="A147" s="13" t="s">
        <v>11</v>
      </c>
      <c r="B147" s="13" t="s">
        <v>10</v>
      </c>
      <c r="C147" s="13" t="s">
        <v>435</v>
      </c>
      <c r="D147" s="12" t="s">
        <v>434</v>
      </c>
      <c r="E147" s="11">
        <v>11</v>
      </c>
      <c r="F147" s="11">
        <v>8</v>
      </c>
      <c r="G147" s="10">
        <f t="shared" si="43"/>
        <v>-3</v>
      </c>
      <c r="H147" s="8">
        <f t="shared" si="44"/>
        <v>-0.27272727272727271</v>
      </c>
      <c r="I147" s="3">
        <v>6</v>
      </c>
      <c r="J147" s="3">
        <v>2</v>
      </c>
      <c r="K147" s="9">
        <f t="shared" ref="K147:K159" si="62">J147/I147</f>
        <v>0.33333333333333331</v>
      </c>
      <c r="L147" s="3">
        <v>3</v>
      </c>
      <c r="M147" s="8">
        <f t="shared" si="45"/>
        <v>0.375</v>
      </c>
      <c r="N147" s="3">
        <v>3</v>
      </c>
      <c r="O147" s="8">
        <f t="shared" si="46"/>
        <v>0.375</v>
      </c>
      <c r="P147" s="3">
        <v>4</v>
      </c>
      <c r="Q147" s="8">
        <f t="shared" si="47"/>
        <v>0.5</v>
      </c>
      <c r="R147" s="3">
        <v>2</v>
      </c>
      <c r="U147" s="8">
        <f t="shared" si="48"/>
        <v>0</v>
      </c>
      <c r="W147" t="s">
        <v>174</v>
      </c>
      <c r="Y147" s="7">
        <f t="shared" si="49"/>
        <v>0</v>
      </c>
      <c r="Z147" s="7">
        <f t="shared" si="50"/>
        <v>0</v>
      </c>
      <c r="AA147" s="7">
        <f t="shared" si="51"/>
        <v>0</v>
      </c>
      <c r="AB147" s="7">
        <f t="shared" si="52"/>
        <v>0</v>
      </c>
      <c r="AC147" s="7">
        <f t="shared" si="53"/>
        <v>1</v>
      </c>
      <c r="AD147" s="7">
        <f t="shared" si="54"/>
        <v>0</v>
      </c>
      <c r="AE147" s="7">
        <f t="shared" si="55"/>
        <v>0</v>
      </c>
      <c r="AF147" s="7">
        <f t="shared" si="56"/>
        <v>0</v>
      </c>
      <c r="AG147" s="7">
        <f t="shared" si="57"/>
        <v>1</v>
      </c>
      <c r="AH147" s="7">
        <f t="shared" si="58"/>
        <v>0</v>
      </c>
      <c r="AI147" s="7">
        <f t="shared" si="59"/>
        <v>0</v>
      </c>
      <c r="AJ147" s="6">
        <f t="shared" si="60"/>
        <v>2</v>
      </c>
      <c r="AK147" t="s">
        <v>1</v>
      </c>
      <c r="AL147" t="s">
        <v>433</v>
      </c>
    </row>
    <row r="148" spans="1:38">
      <c r="A148" s="13" t="s">
        <v>130</v>
      </c>
      <c r="B148" s="13" t="s">
        <v>476</v>
      </c>
      <c r="C148" s="13" t="s">
        <v>805</v>
      </c>
      <c r="D148" s="12" t="s">
        <v>804</v>
      </c>
      <c r="E148" s="11">
        <v>7</v>
      </c>
      <c r="F148" s="11">
        <v>6</v>
      </c>
      <c r="G148" s="10">
        <f t="shared" si="43"/>
        <v>-1</v>
      </c>
      <c r="H148" s="8">
        <f t="shared" si="44"/>
        <v>-0.14285714285714285</v>
      </c>
      <c r="I148" s="3">
        <v>47</v>
      </c>
      <c r="J148" s="3">
        <v>22</v>
      </c>
      <c r="K148" s="9">
        <f t="shared" si="62"/>
        <v>0.46808510638297873</v>
      </c>
      <c r="L148" s="3">
        <v>2</v>
      </c>
      <c r="M148" s="8">
        <f t="shared" si="45"/>
        <v>0.33333333333333331</v>
      </c>
      <c r="N148" s="3">
        <v>4</v>
      </c>
      <c r="O148" s="8">
        <f t="shared" si="46"/>
        <v>0.66666666666666663</v>
      </c>
      <c r="P148" s="3">
        <v>1</v>
      </c>
      <c r="Q148" s="8">
        <f t="shared" si="47"/>
        <v>0.16666666666666666</v>
      </c>
      <c r="R148" s="3">
        <v>0</v>
      </c>
      <c r="U148" s="8">
        <f t="shared" si="48"/>
        <v>0</v>
      </c>
      <c r="Y148" s="7">
        <f t="shared" si="49"/>
        <v>0</v>
      </c>
      <c r="Z148" s="7">
        <f t="shared" si="50"/>
        <v>0</v>
      </c>
      <c r="AA148" s="7">
        <f t="shared" si="51"/>
        <v>0</v>
      </c>
      <c r="AB148" s="7">
        <f t="shared" si="52"/>
        <v>1</v>
      </c>
      <c r="AC148" s="7">
        <f t="shared" si="53"/>
        <v>0</v>
      </c>
      <c r="AD148" s="7">
        <f t="shared" si="54"/>
        <v>0</v>
      </c>
      <c r="AE148" s="7">
        <f t="shared" si="55"/>
        <v>0</v>
      </c>
      <c r="AF148" s="7">
        <f t="shared" si="56"/>
        <v>0</v>
      </c>
      <c r="AG148" s="7">
        <f t="shared" si="57"/>
        <v>0</v>
      </c>
      <c r="AH148" s="7">
        <f t="shared" si="58"/>
        <v>0</v>
      </c>
      <c r="AI148" s="7">
        <f t="shared" si="59"/>
        <v>1</v>
      </c>
      <c r="AJ148" s="6">
        <f t="shared" si="60"/>
        <v>2</v>
      </c>
      <c r="AK148" t="s">
        <v>1</v>
      </c>
      <c r="AL148" t="s">
        <v>803</v>
      </c>
    </row>
    <row r="149" spans="1:38">
      <c r="A149" s="13" t="s">
        <v>5</v>
      </c>
      <c r="B149" s="13" t="s">
        <v>4</v>
      </c>
      <c r="C149" s="13" t="s">
        <v>668</v>
      </c>
      <c r="D149" s="12" t="s">
        <v>667</v>
      </c>
      <c r="E149" s="11">
        <v>8</v>
      </c>
      <c r="F149" s="11">
        <v>7</v>
      </c>
      <c r="G149" s="10">
        <f t="shared" si="43"/>
        <v>-1</v>
      </c>
      <c r="H149" s="8">
        <f t="shared" si="44"/>
        <v>-0.125</v>
      </c>
      <c r="I149" s="3">
        <v>5</v>
      </c>
      <c r="J149" s="3">
        <v>2</v>
      </c>
      <c r="K149" s="9">
        <f t="shared" si="62"/>
        <v>0.4</v>
      </c>
      <c r="L149" s="3">
        <v>3</v>
      </c>
      <c r="M149" s="8">
        <f t="shared" si="45"/>
        <v>0.42857142857142855</v>
      </c>
      <c r="N149" s="3">
        <v>4</v>
      </c>
      <c r="O149" s="8">
        <f t="shared" si="46"/>
        <v>0.5714285714285714</v>
      </c>
      <c r="P149" s="3">
        <v>1</v>
      </c>
      <c r="Q149" s="8">
        <f t="shared" si="47"/>
        <v>0.14285714285714285</v>
      </c>
      <c r="R149" s="3">
        <v>0</v>
      </c>
      <c r="U149" s="8">
        <f t="shared" si="48"/>
        <v>0</v>
      </c>
      <c r="Y149" s="7">
        <f t="shared" si="49"/>
        <v>0</v>
      </c>
      <c r="Z149" s="7">
        <f t="shared" si="50"/>
        <v>0</v>
      </c>
      <c r="AA149" s="7">
        <f t="shared" si="51"/>
        <v>1</v>
      </c>
      <c r="AB149" s="7">
        <f t="shared" si="52"/>
        <v>0</v>
      </c>
      <c r="AC149" s="7">
        <f t="shared" si="53"/>
        <v>0</v>
      </c>
      <c r="AD149" s="7">
        <f t="shared" si="54"/>
        <v>0</v>
      </c>
      <c r="AE149" s="7">
        <f t="shared" si="55"/>
        <v>0</v>
      </c>
      <c r="AF149" s="7">
        <f t="shared" si="56"/>
        <v>0</v>
      </c>
      <c r="AG149" s="7">
        <f t="shared" si="57"/>
        <v>0</v>
      </c>
      <c r="AH149" s="7">
        <f t="shared" si="58"/>
        <v>0</v>
      </c>
      <c r="AI149" s="7">
        <f t="shared" si="59"/>
        <v>1</v>
      </c>
      <c r="AJ149" s="6">
        <f t="shared" si="60"/>
        <v>2</v>
      </c>
      <c r="AK149" t="s">
        <v>37</v>
      </c>
      <c r="AL149" t="s">
        <v>666</v>
      </c>
    </row>
    <row r="150" spans="1:38">
      <c r="A150" s="13" t="s">
        <v>5</v>
      </c>
      <c r="B150" s="13" t="s">
        <v>4</v>
      </c>
      <c r="C150" s="13" t="s">
        <v>470</v>
      </c>
      <c r="D150" s="12" t="s">
        <v>469</v>
      </c>
      <c r="E150" s="11">
        <v>4</v>
      </c>
      <c r="F150" s="11">
        <v>3</v>
      </c>
      <c r="G150" s="10">
        <f t="shared" si="43"/>
        <v>-1</v>
      </c>
      <c r="H150" s="8">
        <f t="shared" si="44"/>
        <v>-0.25</v>
      </c>
      <c r="I150" s="3">
        <v>6</v>
      </c>
      <c r="J150" s="3">
        <v>0</v>
      </c>
      <c r="K150" s="9">
        <f t="shared" si="62"/>
        <v>0</v>
      </c>
      <c r="L150" s="3">
        <v>2</v>
      </c>
      <c r="M150" s="8">
        <f t="shared" si="45"/>
        <v>0.66666666666666663</v>
      </c>
      <c r="N150" s="3">
        <v>2</v>
      </c>
      <c r="O150" s="8">
        <f t="shared" si="46"/>
        <v>0.66666666666666663</v>
      </c>
      <c r="P150" s="3">
        <v>1</v>
      </c>
      <c r="Q150" s="8">
        <f t="shared" si="47"/>
        <v>0.33333333333333331</v>
      </c>
      <c r="R150" s="3">
        <v>2</v>
      </c>
      <c r="U150" s="8">
        <f t="shared" si="48"/>
        <v>0</v>
      </c>
      <c r="Y150" s="7">
        <f t="shared" si="49"/>
        <v>0</v>
      </c>
      <c r="Z150" s="7">
        <f t="shared" si="50"/>
        <v>0</v>
      </c>
      <c r="AA150" s="7">
        <f t="shared" si="51"/>
        <v>1</v>
      </c>
      <c r="AB150" s="7">
        <f t="shared" si="52"/>
        <v>1</v>
      </c>
      <c r="AC150" s="7">
        <f t="shared" si="53"/>
        <v>0</v>
      </c>
      <c r="AD150" s="7">
        <f t="shared" si="54"/>
        <v>0</v>
      </c>
      <c r="AE150" s="7">
        <f t="shared" si="55"/>
        <v>0</v>
      </c>
      <c r="AF150" s="7">
        <f t="shared" si="56"/>
        <v>0</v>
      </c>
      <c r="AG150" s="7">
        <f t="shared" si="57"/>
        <v>0</v>
      </c>
      <c r="AH150" s="7">
        <f t="shared" si="58"/>
        <v>0</v>
      </c>
      <c r="AI150" s="7">
        <f t="shared" si="59"/>
        <v>0</v>
      </c>
      <c r="AJ150" s="6">
        <f t="shared" si="60"/>
        <v>2</v>
      </c>
      <c r="AK150" t="s">
        <v>1</v>
      </c>
      <c r="AL150" t="s">
        <v>468</v>
      </c>
    </row>
    <row r="151" spans="1:38">
      <c r="A151" s="13" t="s">
        <v>56</v>
      </c>
      <c r="B151" s="13" t="s">
        <v>832</v>
      </c>
      <c r="C151" s="13" t="s">
        <v>647</v>
      </c>
      <c r="D151" s="12" t="s">
        <v>831</v>
      </c>
      <c r="E151" s="11">
        <v>4</v>
      </c>
      <c r="F151" s="11">
        <v>4</v>
      </c>
      <c r="G151" s="10">
        <f t="shared" si="43"/>
        <v>0</v>
      </c>
      <c r="H151" s="8">
        <f t="shared" si="44"/>
        <v>0</v>
      </c>
      <c r="I151" s="3">
        <v>2</v>
      </c>
      <c r="J151" s="3">
        <v>1</v>
      </c>
      <c r="K151" s="9">
        <f t="shared" si="62"/>
        <v>0.5</v>
      </c>
      <c r="L151" s="3">
        <v>1</v>
      </c>
      <c r="M151" s="8">
        <f t="shared" si="45"/>
        <v>0.25</v>
      </c>
      <c r="N151" s="3">
        <v>1</v>
      </c>
      <c r="O151" s="8">
        <f t="shared" si="46"/>
        <v>0.25</v>
      </c>
      <c r="P151" s="3">
        <v>1</v>
      </c>
      <c r="Q151" s="8">
        <f t="shared" si="47"/>
        <v>0.25</v>
      </c>
      <c r="R151" s="3">
        <v>4</v>
      </c>
      <c r="U151" s="8">
        <f t="shared" si="48"/>
        <v>0</v>
      </c>
      <c r="Y151" s="7">
        <f t="shared" si="49"/>
        <v>0</v>
      </c>
      <c r="Z151" s="7">
        <f t="shared" si="50"/>
        <v>0</v>
      </c>
      <c r="AA151" s="7">
        <f t="shared" si="51"/>
        <v>0</v>
      </c>
      <c r="AB151" s="7">
        <f t="shared" si="52"/>
        <v>0</v>
      </c>
      <c r="AC151" s="7">
        <f t="shared" si="53"/>
        <v>0</v>
      </c>
      <c r="AD151" s="7">
        <f t="shared" si="54"/>
        <v>1</v>
      </c>
      <c r="AE151" s="7">
        <f t="shared" si="55"/>
        <v>0</v>
      </c>
      <c r="AF151" s="7">
        <f t="shared" si="56"/>
        <v>0</v>
      </c>
      <c r="AG151" s="7">
        <f t="shared" si="57"/>
        <v>0</v>
      </c>
      <c r="AH151" s="7">
        <f t="shared" si="58"/>
        <v>0</v>
      </c>
      <c r="AI151" s="7">
        <f t="shared" si="59"/>
        <v>1</v>
      </c>
      <c r="AJ151" s="6">
        <f t="shared" si="60"/>
        <v>2</v>
      </c>
      <c r="AK151" t="s">
        <v>1</v>
      </c>
      <c r="AL151" t="s">
        <v>830</v>
      </c>
    </row>
    <row r="152" spans="1:38">
      <c r="A152" s="13" t="s">
        <v>5</v>
      </c>
      <c r="B152" s="13" t="s">
        <v>68</v>
      </c>
      <c r="C152" s="13" t="s">
        <v>162</v>
      </c>
      <c r="D152" s="12" t="s">
        <v>267</v>
      </c>
      <c r="E152" s="11">
        <v>3</v>
      </c>
      <c r="F152" s="11">
        <v>3</v>
      </c>
      <c r="G152" s="10">
        <f t="shared" si="43"/>
        <v>0</v>
      </c>
      <c r="H152" s="8">
        <f t="shared" si="44"/>
        <v>0</v>
      </c>
      <c r="I152" s="3">
        <v>9</v>
      </c>
      <c r="J152" s="3">
        <v>0</v>
      </c>
      <c r="K152" s="9">
        <f t="shared" si="62"/>
        <v>0</v>
      </c>
      <c r="L152" s="3">
        <v>2</v>
      </c>
      <c r="M152" s="8">
        <f t="shared" si="45"/>
        <v>0.66666666666666663</v>
      </c>
      <c r="N152" s="3">
        <v>0</v>
      </c>
      <c r="O152" s="8">
        <f t="shared" si="46"/>
        <v>0</v>
      </c>
      <c r="P152" s="3">
        <v>1</v>
      </c>
      <c r="Q152" s="8">
        <f t="shared" si="47"/>
        <v>0.33333333333333331</v>
      </c>
      <c r="R152" s="3">
        <v>1</v>
      </c>
      <c r="U152" s="8">
        <f t="shared" si="48"/>
        <v>0</v>
      </c>
      <c r="Y152" s="7">
        <f t="shared" si="49"/>
        <v>0</v>
      </c>
      <c r="Z152" s="7">
        <f t="shared" si="50"/>
        <v>0</v>
      </c>
      <c r="AA152" s="7">
        <f t="shared" si="51"/>
        <v>1</v>
      </c>
      <c r="AB152" s="7">
        <f t="shared" si="52"/>
        <v>0</v>
      </c>
      <c r="AC152" s="7">
        <f t="shared" si="53"/>
        <v>0</v>
      </c>
      <c r="AD152" s="7">
        <f t="shared" si="54"/>
        <v>0</v>
      </c>
      <c r="AE152" s="7">
        <f t="shared" si="55"/>
        <v>0</v>
      </c>
      <c r="AF152" s="7">
        <f t="shared" si="56"/>
        <v>0</v>
      </c>
      <c r="AG152" s="7">
        <f t="shared" si="57"/>
        <v>0</v>
      </c>
      <c r="AH152" s="7">
        <f t="shared" si="58"/>
        <v>0</v>
      </c>
      <c r="AI152" s="7">
        <f t="shared" si="59"/>
        <v>0</v>
      </c>
      <c r="AJ152" s="6">
        <f t="shared" si="60"/>
        <v>1</v>
      </c>
      <c r="AK152" t="s">
        <v>1</v>
      </c>
      <c r="AL152" t="s">
        <v>266</v>
      </c>
    </row>
    <row r="153" spans="1:38">
      <c r="A153" s="13" t="s">
        <v>11</v>
      </c>
      <c r="B153" s="13" t="s">
        <v>78</v>
      </c>
      <c r="C153" s="13" t="s">
        <v>120</v>
      </c>
      <c r="D153" s="12" t="s">
        <v>265</v>
      </c>
      <c r="E153" s="11">
        <v>5</v>
      </c>
      <c r="F153" s="11">
        <v>4</v>
      </c>
      <c r="G153" s="10">
        <f t="shared" si="43"/>
        <v>-1</v>
      </c>
      <c r="H153" s="8">
        <f t="shared" si="44"/>
        <v>-0.2</v>
      </c>
      <c r="I153" s="3">
        <v>1</v>
      </c>
      <c r="J153" s="3">
        <v>1</v>
      </c>
      <c r="K153" s="9">
        <f t="shared" si="62"/>
        <v>1</v>
      </c>
      <c r="L153" s="3">
        <v>1</v>
      </c>
      <c r="M153" s="8">
        <f t="shared" si="45"/>
        <v>0.25</v>
      </c>
      <c r="N153" s="3">
        <v>1</v>
      </c>
      <c r="O153" s="8">
        <f t="shared" si="46"/>
        <v>0.25</v>
      </c>
      <c r="P153" s="3">
        <v>0</v>
      </c>
      <c r="Q153" s="8">
        <f t="shared" si="47"/>
        <v>0</v>
      </c>
      <c r="R153" s="3">
        <v>2</v>
      </c>
      <c r="U153" s="8">
        <f t="shared" si="48"/>
        <v>0</v>
      </c>
      <c r="Y153" s="7">
        <f t="shared" si="49"/>
        <v>0</v>
      </c>
      <c r="Z153" s="7">
        <f t="shared" si="50"/>
        <v>0</v>
      </c>
      <c r="AA153" s="7">
        <f t="shared" si="51"/>
        <v>0</v>
      </c>
      <c r="AB153" s="7">
        <f t="shared" si="52"/>
        <v>0</v>
      </c>
      <c r="AC153" s="7">
        <f t="shared" si="53"/>
        <v>0</v>
      </c>
      <c r="AD153" s="7">
        <f t="shared" si="54"/>
        <v>0</v>
      </c>
      <c r="AE153" s="7">
        <f t="shared" si="55"/>
        <v>0</v>
      </c>
      <c r="AF153" s="7">
        <f t="shared" si="56"/>
        <v>0</v>
      </c>
      <c r="AG153" s="7">
        <f t="shared" si="57"/>
        <v>0</v>
      </c>
      <c r="AH153" s="7">
        <f t="shared" si="58"/>
        <v>0</v>
      </c>
      <c r="AI153" s="7">
        <f t="shared" si="59"/>
        <v>1</v>
      </c>
      <c r="AJ153" s="6">
        <f t="shared" si="60"/>
        <v>1</v>
      </c>
      <c r="AK153" t="s">
        <v>37</v>
      </c>
      <c r="AL153" t="s">
        <v>264</v>
      </c>
    </row>
    <row r="154" spans="1:38">
      <c r="A154" s="13" t="s">
        <v>11</v>
      </c>
      <c r="B154" s="13" t="s">
        <v>251</v>
      </c>
      <c r="C154" s="13" t="s">
        <v>250</v>
      </c>
      <c r="D154" s="12" t="s">
        <v>249</v>
      </c>
      <c r="E154" s="11">
        <v>8</v>
      </c>
      <c r="F154" s="11">
        <v>7</v>
      </c>
      <c r="G154" s="10">
        <f t="shared" si="43"/>
        <v>-1</v>
      </c>
      <c r="H154" s="8">
        <f t="shared" si="44"/>
        <v>-0.125</v>
      </c>
      <c r="I154" s="3">
        <v>10</v>
      </c>
      <c r="J154" s="3">
        <v>5</v>
      </c>
      <c r="K154" s="9">
        <f t="shared" si="62"/>
        <v>0.5</v>
      </c>
      <c r="L154" s="3">
        <v>0</v>
      </c>
      <c r="M154" s="8">
        <f t="shared" si="45"/>
        <v>0</v>
      </c>
      <c r="N154" s="3">
        <v>4</v>
      </c>
      <c r="O154" s="8">
        <f t="shared" si="46"/>
        <v>0.5714285714285714</v>
      </c>
      <c r="P154" s="3">
        <v>0</v>
      </c>
      <c r="Q154" s="8">
        <f t="shared" si="47"/>
        <v>0</v>
      </c>
      <c r="R154" s="3">
        <v>1</v>
      </c>
      <c r="U154" s="8">
        <f t="shared" si="48"/>
        <v>0</v>
      </c>
      <c r="Y154" s="7">
        <f t="shared" si="49"/>
        <v>0</v>
      </c>
      <c r="Z154" s="7">
        <f t="shared" si="50"/>
        <v>0</v>
      </c>
      <c r="AA154" s="7">
        <f t="shared" si="51"/>
        <v>0</v>
      </c>
      <c r="AB154" s="7">
        <f t="shared" si="52"/>
        <v>0</v>
      </c>
      <c r="AC154" s="7">
        <f t="shared" si="53"/>
        <v>0</v>
      </c>
      <c r="AD154" s="7">
        <f t="shared" si="54"/>
        <v>0</v>
      </c>
      <c r="AE154" s="7">
        <f t="shared" si="55"/>
        <v>0</v>
      </c>
      <c r="AF154" s="7">
        <f t="shared" si="56"/>
        <v>0</v>
      </c>
      <c r="AG154" s="7">
        <f t="shared" si="57"/>
        <v>0</v>
      </c>
      <c r="AH154" s="7">
        <f t="shared" si="58"/>
        <v>0</v>
      </c>
      <c r="AI154" s="7">
        <f t="shared" si="59"/>
        <v>1</v>
      </c>
      <c r="AJ154" s="6">
        <f t="shared" si="60"/>
        <v>1</v>
      </c>
      <c r="AK154" t="s">
        <v>1</v>
      </c>
      <c r="AL154" t="s">
        <v>248</v>
      </c>
    </row>
    <row r="155" spans="1:38">
      <c r="A155" s="13" t="s">
        <v>5</v>
      </c>
      <c r="B155" s="13" t="s">
        <v>105</v>
      </c>
      <c r="C155" s="13" t="s">
        <v>335</v>
      </c>
      <c r="D155" s="12" t="s">
        <v>334</v>
      </c>
      <c r="E155" s="11">
        <v>14</v>
      </c>
      <c r="F155" s="11">
        <v>9</v>
      </c>
      <c r="G155" s="10">
        <f t="shared" si="43"/>
        <v>-5</v>
      </c>
      <c r="H155" s="8">
        <f t="shared" si="44"/>
        <v>-0.35714285714285715</v>
      </c>
      <c r="I155" s="3">
        <v>8</v>
      </c>
      <c r="J155" s="3">
        <v>3</v>
      </c>
      <c r="K155" s="9">
        <f t="shared" si="62"/>
        <v>0.375</v>
      </c>
      <c r="L155" s="3">
        <v>5</v>
      </c>
      <c r="M155" s="8">
        <f t="shared" si="45"/>
        <v>0.55555555555555558</v>
      </c>
      <c r="N155" s="3">
        <v>5</v>
      </c>
      <c r="O155" s="8">
        <f t="shared" si="46"/>
        <v>0.55555555555555558</v>
      </c>
      <c r="P155" s="3">
        <v>4</v>
      </c>
      <c r="Q155" s="8">
        <f t="shared" si="47"/>
        <v>0.44444444444444442</v>
      </c>
      <c r="R155" s="3">
        <v>1</v>
      </c>
      <c r="U155" s="8">
        <f t="shared" si="48"/>
        <v>0</v>
      </c>
      <c r="Y155" s="7">
        <f t="shared" si="49"/>
        <v>0</v>
      </c>
      <c r="Z155" s="7">
        <f t="shared" si="50"/>
        <v>0</v>
      </c>
      <c r="AA155" s="7">
        <f t="shared" si="51"/>
        <v>1</v>
      </c>
      <c r="AB155" s="7">
        <f t="shared" si="52"/>
        <v>0</v>
      </c>
      <c r="AC155" s="7">
        <f t="shared" si="53"/>
        <v>0</v>
      </c>
      <c r="AD155" s="7">
        <f t="shared" si="54"/>
        <v>0</v>
      </c>
      <c r="AE155" s="7">
        <f t="shared" si="55"/>
        <v>0</v>
      </c>
      <c r="AF155" s="7">
        <f t="shared" si="56"/>
        <v>0</v>
      </c>
      <c r="AG155" s="7">
        <f t="shared" si="57"/>
        <v>0</v>
      </c>
      <c r="AH155" s="7">
        <f t="shared" si="58"/>
        <v>0</v>
      </c>
      <c r="AI155" s="7">
        <f t="shared" si="59"/>
        <v>0</v>
      </c>
      <c r="AJ155" s="6">
        <f t="shared" si="60"/>
        <v>1</v>
      </c>
      <c r="AK155" t="s">
        <v>1</v>
      </c>
      <c r="AL155" t="s">
        <v>333</v>
      </c>
    </row>
    <row r="156" spans="1:38">
      <c r="A156" s="13" t="s">
        <v>16</v>
      </c>
      <c r="B156" s="13" t="s">
        <v>60</v>
      </c>
      <c r="C156" s="13" t="s">
        <v>306</v>
      </c>
      <c r="D156" s="12" t="s">
        <v>305</v>
      </c>
      <c r="E156" s="11">
        <v>14</v>
      </c>
      <c r="F156" s="11">
        <v>8</v>
      </c>
      <c r="G156" s="10">
        <f t="shared" si="43"/>
        <v>-6</v>
      </c>
      <c r="H156" s="8">
        <f t="shared" si="44"/>
        <v>-0.42857142857142855</v>
      </c>
      <c r="I156" s="3">
        <v>23</v>
      </c>
      <c r="J156" s="3">
        <v>9</v>
      </c>
      <c r="K156" s="9">
        <f t="shared" si="62"/>
        <v>0.39130434782608697</v>
      </c>
      <c r="L156" s="3">
        <v>3</v>
      </c>
      <c r="M156" s="8">
        <f t="shared" si="45"/>
        <v>0.375</v>
      </c>
      <c r="N156" s="3">
        <v>5</v>
      </c>
      <c r="O156" s="8">
        <f t="shared" si="46"/>
        <v>0.625</v>
      </c>
      <c r="P156" s="3">
        <v>2</v>
      </c>
      <c r="Q156" s="8">
        <f t="shared" si="47"/>
        <v>0.25</v>
      </c>
      <c r="R156" s="3">
        <v>0</v>
      </c>
      <c r="U156" s="8">
        <f t="shared" si="48"/>
        <v>0</v>
      </c>
      <c r="Y156" s="7">
        <f t="shared" si="49"/>
        <v>0</v>
      </c>
      <c r="Z156" s="7">
        <f t="shared" si="50"/>
        <v>0</v>
      </c>
      <c r="AA156" s="7">
        <f t="shared" si="51"/>
        <v>0</v>
      </c>
      <c r="AB156" s="7">
        <f t="shared" si="52"/>
        <v>1</v>
      </c>
      <c r="AC156" s="7">
        <f t="shared" si="53"/>
        <v>0</v>
      </c>
      <c r="AD156" s="7">
        <f t="shared" si="54"/>
        <v>0</v>
      </c>
      <c r="AE156" s="7">
        <f t="shared" si="55"/>
        <v>0</v>
      </c>
      <c r="AF156" s="7">
        <f t="shared" si="56"/>
        <v>0</v>
      </c>
      <c r="AG156" s="7">
        <f t="shared" si="57"/>
        <v>0</v>
      </c>
      <c r="AH156" s="7">
        <f t="shared" si="58"/>
        <v>0</v>
      </c>
      <c r="AI156" s="7">
        <f t="shared" si="59"/>
        <v>0</v>
      </c>
      <c r="AJ156" s="6">
        <f t="shared" si="60"/>
        <v>1</v>
      </c>
      <c r="AK156" t="s">
        <v>1</v>
      </c>
      <c r="AL156" t="s">
        <v>304</v>
      </c>
    </row>
    <row r="157" spans="1:38">
      <c r="A157" s="13" t="s">
        <v>16</v>
      </c>
      <c r="B157" s="13" t="s">
        <v>60</v>
      </c>
      <c r="C157" s="13" t="s">
        <v>303</v>
      </c>
      <c r="D157" s="12" t="s">
        <v>302</v>
      </c>
      <c r="E157" s="11">
        <v>7</v>
      </c>
      <c r="F157" s="11">
        <v>6</v>
      </c>
      <c r="G157" s="10">
        <f t="shared" si="43"/>
        <v>-1</v>
      </c>
      <c r="H157" s="8">
        <f t="shared" si="44"/>
        <v>-0.14285714285714285</v>
      </c>
      <c r="I157" s="3">
        <v>10</v>
      </c>
      <c r="J157" s="3">
        <v>6</v>
      </c>
      <c r="K157" s="9">
        <f t="shared" si="62"/>
        <v>0.6</v>
      </c>
      <c r="L157" s="3">
        <v>2</v>
      </c>
      <c r="M157" s="8">
        <f t="shared" si="45"/>
        <v>0.33333333333333331</v>
      </c>
      <c r="N157" s="3">
        <v>2</v>
      </c>
      <c r="O157" s="8">
        <f t="shared" si="46"/>
        <v>0.33333333333333331</v>
      </c>
      <c r="P157" s="3">
        <v>1</v>
      </c>
      <c r="Q157" s="8">
        <f t="shared" si="47"/>
        <v>0.16666666666666666</v>
      </c>
      <c r="R157" s="3">
        <v>1</v>
      </c>
      <c r="U157" s="8">
        <f t="shared" si="48"/>
        <v>0</v>
      </c>
      <c r="Y157" s="7">
        <f t="shared" si="49"/>
        <v>0</v>
      </c>
      <c r="Z157" s="7">
        <f t="shared" si="50"/>
        <v>0</v>
      </c>
      <c r="AA157" s="7">
        <f t="shared" si="51"/>
        <v>0</v>
      </c>
      <c r="AB157" s="7">
        <f t="shared" si="52"/>
        <v>0</v>
      </c>
      <c r="AC157" s="7">
        <f t="shared" si="53"/>
        <v>0</v>
      </c>
      <c r="AD157" s="7">
        <f t="shared" si="54"/>
        <v>0</v>
      </c>
      <c r="AE157" s="7">
        <f t="shared" si="55"/>
        <v>0</v>
      </c>
      <c r="AF157" s="7">
        <f t="shared" si="56"/>
        <v>0</v>
      </c>
      <c r="AG157" s="7">
        <f t="shared" si="57"/>
        <v>0</v>
      </c>
      <c r="AH157" s="7">
        <f t="shared" si="58"/>
        <v>0</v>
      </c>
      <c r="AI157" s="7">
        <f t="shared" si="59"/>
        <v>1</v>
      </c>
      <c r="AJ157" s="6">
        <f t="shared" si="60"/>
        <v>1</v>
      </c>
      <c r="AK157" t="s">
        <v>7</v>
      </c>
      <c r="AL157" t="s">
        <v>301</v>
      </c>
    </row>
    <row r="158" spans="1:38">
      <c r="A158" s="13" t="s">
        <v>16</v>
      </c>
      <c r="B158" s="13" t="s">
        <v>60</v>
      </c>
      <c r="C158" s="13" t="s">
        <v>297</v>
      </c>
      <c r="D158" s="12" t="s">
        <v>296</v>
      </c>
      <c r="E158" s="11">
        <v>12</v>
      </c>
      <c r="F158" s="11">
        <v>7</v>
      </c>
      <c r="G158" s="10">
        <f t="shared" si="43"/>
        <v>-5</v>
      </c>
      <c r="H158" s="8">
        <f t="shared" si="44"/>
        <v>-0.41666666666666669</v>
      </c>
      <c r="I158" s="3">
        <v>6</v>
      </c>
      <c r="J158" s="3">
        <v>3</v>
      </c>
      <c r="K158" s="9">
        <f t="shared" si="62"/>
        <v>0.5</v>
      </c>
      <c r="L158" s="3">
        <v>1</v>
      </c>
      <c r="M158" s="8">
        <f t="shared" si="45"/>
        <v>0.14285714285714285</v>
      </c>
      <c r="N158" s="3">
        <v>4</v>
      </c>
      <c r="O158" s="8">
        <f t="shared" si="46"/>
        <v>0.5714285714285714</v>
      </c>
      <c r="P158" s="3">
        <v>0</v>
      </c>
      <c r="Q158" s="8">
        <f t="shared" si="47"/>
        <v>0</v>
      </c>
      <c r="R158" s="3">
        <v>2</v>
      </c>
      <c r="U158" s="8">
        <f t="shared" si="48"/>
        <v>0</v>
      </c>
      <c r="Y158" s="7">
        <f t="shared" si="49"/>
        <v>0</v>
      </c>
      <c r="Z158" s="7">
        <f t="shared" si="50"/>
        <v>0</v>
      </c>
      <c r="AA158" s="7">
        <f t="shared" si="51"/>
        <v>0</v>
      </c>
      <c r="AB158" s="7">
        <f t="shared" si="52"/>
        <v>0</v>
      </c>
      <c r="AC158" s="7">
        <f t="shared" si="53"/>
        <v>0</v>
      </c>
      <c r="AD158" s="7">
        <f t="shared" si="54"/>
        <v>0</v>
      </c>
      <c r="AE158" s="7">
        <f t="shared" si="55"/>
        <v>0</v>
      </c>
      <c r="AF158" s="7">
        <f t="shared" si="56"/>
        <v>0</v>
      </c>
      <c r="AG158" s="7">
        <f t="shared" si="57"/>
        <v>0</v>
      </c>
      <c r="AH158" s="7">
        <f t="shared" si="58"/>
        <v>0</v>
      </c>
      <c r="AI158" s="7">
        <f t="shared" si="59"/>
        <v>1</v>
      </c>
      <c r="AJ158" s="6">
        <f t="shared" si="60"/>
        <v>1</v>
      </c>
      <c r="AK158" t="s">
        <v>7</v>
      </c>
      <c r="AL158" t="s">
        <v>295</v>
      </c>
    </row>
    <row r="159" spans="1:38">
      <c r="A159" s="13" t="s">
        <v>56</v>
      </c>
      <c r="B159" s="13" t="s">
        <v>240</v>
      </c>
      <c r="C159" s="13" t="s">
        <v>276</v>
      </c>
      <c r="D159" s="12" t="s">
        <v>420</v>
      </c>
      <c r="E159" s="11">
        <v>4</v>
      </c>
      <c r="F159" s="11">
        <v>4</v>
      </c>
      <c r="G159" s="10">
        <f t="shared" si="43"/>
        <v>0</v>
      </c>
      <c r="H159" s="8">
        <f t="shared" si="44"/>
        <v>0</v>
      </c>
      <c r="I159" s="3">
        <v>3</v>
      </c>
      <c r="J159" s="3">
        <v>1</v>
      </c>
      <c r="K159" s="9">
        <f t="shared" si="62"/>
        <v>0.33333333333333331</v>
      </c>
      <c r="L159" s="3">
        <v>1</v>
      </c>
      <c r="M159" s="8">
        <f t="shared" si="45"/>
        <v>0.25</v>
      </c>
      <c r="N159" s="3">
        <v>3</v>
      </c>
      <c r="O159" s="8">
        <f t="shared" si="46"/>
        <v>0.75</v>
      </c>
      <c r="P159" s="3">
        <v>1</v>
      </c>
      <c r="Q159" s="8">
        <f t="shared" si="47"/>
        <v>0.25</v>
      </c>
      <c r="R159" s="3">
        <v>0</v>
      </c>
      <c r="U159" s="8">
        <f t="shared" si="48"/>
        <v>0</v>
      </c>
      <c r="Y159" s="7">
        <f t="shared" si="49"/>
        <v>0</v>
      </c>
      <c r="Z159" s="7">
        <f t="shared" si="50"/>
        <v>0</v>
      </c>
      <c r="AA159" s="7">
        <f t="shared" si="51"/>
        <v>0</v>
      </c>
      <c r="AB159" s="7">
        <f t="shared" si="52"/>
        <v>1</v>
      </c>
      <c r="AC159" s="7">
        <f t="shared" si="53"/>
        <v>0</v>
      </c>
      <c r="AD159" s="7">
        <f t="shared" si="54"/>
        <v>0</v>
      </c>
      <c r="AE159" s="7">
        <f t="shared" si="55"/>
        <v>0</v>
      </c>
      <c r="AF159" s="7">
        <f t="shared" si="56"/>
        <v>0</v>
      </c>
      <c r="AG159" s="7">
        <f t="shared" si="57"/>
        <v>0</v>
      </c>
      <c r="AH159" s="7">
        <f t="shared" si="58"/>
        <v>0</v>
      </c>
      <c r="AI159" s="7">
        <f t="shared" si="59"/>
        <v>0</v>
      </c>
      <c r="AJ159" s="6">
        <f t="shared" si="60"/>
        <v>1</v>
      </c>
      <c r="AK159" t="s">
        <v>1</v>
      </c>
      <c r="AL159" t="s">
        <v>419</v>
      </c>
    </row>
    <row r="160" spans="1:38">
      <c r="A160" s="13" t="s">
        <v>56</v>
      </c>
      <c r="B160" s="13" t="s">
        <v>240</v>
      </c>
      <c r="C160" s="13" t="s">
        <v>239</v>
      </c>
      <c r="D160" s="12" t="s">
        <v>238</v>
      </c>
      <c r="E160" s="11">
        <v>3</v>
      </c>
      <c r="F160" s="11">
        <v>2</v>
      </c>
      <c r="G160" s="10">
        <f t="shared" si="43"/>
        <v>-1</v>
      </c>
      <c r="H160" s="8">
        <f t="shared" si="44"/>
        <v>-0.33333333333333331</v>
      </c>
      <c r="I160" s="3">
        <v>0</v>
      </c>
      <c r="J160" s="3">
        <v>0</v>
      </c>
      <c r="K160" s="9">
        <v>0</v>
      </c>
      <c r="L160" s="3">
        <v>1</v>
      </c>
      <c r="M160" s="8">
        <f t="shared" si="45"/>
        <v>0.5</v>
      </c>
      <c r="N160" s="3">
        <v>1</v>
      </c>
      <c r="O160" s="8">
        <f t="shared" si="46"/>
        <v>0.5</v>
      </c>
      <c r="P160" s="3">
        <v>0</v>
      </c>
      <c r="Q160" s="8">
        <f t="shared" si="47"/>
        <v>0</v>
      </c>
      <c r="R160" s="3">
        <v>0</v>
      </c>
      <c r="U160" s="8">
        <f t="shared" si="48"/>
        <v>0</v>
      </c>
      <c r="Y160" s="7">
        <f t="shared" si="49"/>
        <v>0</v>
      </c>
      <c r="Z160" s="7">
        <f t="shared" si="50"/>
        <v>0</v>
      </c>
      <c r="AA160" s="7">
        <f t="shared" si="51"/>
        <v>1</v>
      </c>
      <c r="AB160" s="7">
        <f t="shared" si="52"/>
        <v>0</v>
      </c>
      <c r="AC160" s="7">
        <f t="shared" si="53"/>
        <v>0</v>
      </c>
      <c r="AD160" s="7">
        <f t="shared" si="54"/>
        <v>0</v>
      </c>
      <c r="AE160" s="7">
        <f t="shared" si="55"/>
        <v>0</v>
      </c>
      <c r="AF160" s="7">
        <f t="shared" si="56"/>
        <v>0</v>
      </c>
      <c r="AG160" s="7">
        <f t="shared" si="57"/>
        <v>0</v>
      </c>
      <c r="AH160" s="7">
        <f t="shared" si="58"/>
        <v>0</v>
      </c>
      <c r="AI160" s="7">
        <f t="shared" si="59"/>
        <v>0</v>
      </c>
      <c r="AJ160" s="6">
        <f t="shared" si="60"/>
        <v>1</v>
      </c>
      <c r="AK160" t="s">
        <v>37</v>
      </c>
      <c r="AL160" t="s">
        <v>237</v>
      </c>
    </row>
    <row r="161" spans="1:38">
      <c r="A161" s="13" t="s">
        <v>56</v>
      </c>
      <c r="B161" s="13" t="s">
        <v>55</v>
      </c>
      <c r="C161" s="13" t="s">
        <v>236</v>
      </c>
      <c r="D161" s="12" t="s">
        <v>235</v>
      </c>
      <c r="E161" s="11">
        <v>6</v>
      </c>
      <c r="F161" s="11">
        <v>5</v>
      </c>
      <c r="G161" s="10">
        <f t="shared" si="43"/>
        <v>-1</v>
      </c>
      <c r="H161" s="8">
        <f t="shared" si="44"/>
        <v>-0.16666666666666666</v>
      </c>
      <c r="I161" s="3">
        <v>1</v>
      </c>
      <c r="J161" s="3">
        <v>0</v>
      </c>
      <c r="K161" s="9">
        <f>J161/I161</f>
        <v>0</v>
      </c>
      <c r="L161" s="3">
        <v>1</v>
      </c>
      <c r="M161" s="8">
        <f t="shared" si="45"/>
        <v>0.2</v>
      </c>
      <c r="N161" s="3">
        <v>3</v>
      </c>
      <c r="O161" s="8">
        <f t="shared" si="46"/>
        <v>0.6</v>
      </c>
      <c r="P161" s="3">
        <v>1</v>
      </c>
      <c r="Q161" s="8">
        <f t="shared" si="47"/>
        <v>0.2</v>
      </c>
      <c r="R161" s="3">
        <v>2</v>
      </c>
      <c r="U161" s="8">
        <f t="shared" si="48"/>
        <v>0</v>
      </c>
      <c r="Y161" s="7">
        <f t="shared" si="49"/>
        <v>0</v>
      </c>
      <c r="Z161" s="7">
        <f t="shared" si="50"/>
        <v>0</v>
      </c>
      <c r="AA161" s="7">
        <f t="shared" si="51"/>
        <v>0</v>
      </c>
      <c r="AB161" s="7">
        <f t="shared" si="52"/>
        <v>1</v>
      </c>
      <c r="AC161" s="7">
        <f t="shared" si="53"/>
        <v>0</v>
      </c>
      <c r="AD161" s="7">
        <f t="shared" si="54"/>
        <v>0</v>
      </c>
      <c r="AE161" s="7">
        <f t="shared" si="55"/>
        <v>0</v>
      </c>
      <c r="AF161" s="7">
        <f t="shared" si="56"/>
        <v>0</v>
      </c>
      <c r="AG161" s="7">
        <f t="shared" si="57"/>
        <v>0</v>
      </c>
      <c r="AH161" s="7">
        <f t="shared" si="58"/>
        <v>0</v>
      </c>
      <c r="AI161" s="7">
        <f t="shared" si="59"/>
        <v>0</v>
      </c>
      <c r="AJ161" s="6">
        <f t="shared" si="60"/>
        <v>1</v>
      </c>
      <c r="AK161" t="s">
        <v>7</v>
      </c>
      <c r="AL161" t="s">
        <v>234</v>
      </c>
    </row>
    <row r="162" spans="1:38">
      <c r="A162" s="13" t="s">
        <v>56</v>
      </c>
      <c r="B162" s="13" t="s">
        <v>231</v>
      </c>
      <c r="C162" s="13" t="s">
        <v>409</v>
      </c>
      <c r="D162" s="12" t="s">
        <v>408</v>
      </c>
      <c r="E162" s="11">
        <v>9</v>
      </c>
      <c r="F162" s="11">
        <v>8</v>
      </c>
      <c r="G162" s="10">
        <f t="shared" si="43"/>
        <v>-1</v>
      </c>
      <c r="H162" s="8">
        <f t="shared" si="44"/>
        <v>-0.1111111111111111</v>
      </c>
      <c r="I162" s="3">
        <v>4</v>
      </c>
      <c r="J162" s="3">
        <v>1</v>
      </c>
      <c r="K162" s="9">
        <f>J162/I162</f>
        <v>0.25</v>
      </c>
      <c r="L162" s="3">
        <v>1</v>
      </c>
      <c r="M162" s="8">
        <f t="shared" si="45"/>
        <v>0.125</v>
      </c>
      <c r="N162" s="3">
        <v>6</v>
      </c>
      <c r="O162" s="8">
        <f t="shared" si="46"/>
        <v>0.75</v>
      </c>
      <c r="P162" s="3">
        <v>1</v>
      </c>
      <c r="Q162" s="8">
        <f t="shared" si="47"/>
        <v>0.125</v>
      </c>
      <c r="R162" s="3">
        <v>1</v>
      </c>
      <c r="U162" s="8">
        <f t="shared" si="48"/>
        <v>0</v>
      </c>
      <c r="Y162" s="7">
        <f t="shared" si="49"/>
        <v>0</v>
      </c>
      <c r="Z162" s="7">
        <f t="shared" si="50"/>
        <v>0</v>
      </c>
      <c r="AA162" s="7">
        <f t="shared" si="51"/>
        <v>0</v>
      </c>
      <c r="AB162" s="7">
        <f t="shared" si="52"/>
        <v>1</v>
      </c>
      <c r="AC162" s="7">
        <f t="shared" si="53"/>
        <v>0</v>
      </c>
      <c r="AD162" s="7">
        <f t="shared" si="54"/>
        <v>0</v>
      </c>
      <c r="AE162" s="7">
        <f t="shared" si="55"/>
        <v>0</v>
      </c>
      <c r="AF162" s="7">
        <f t="shared" si="56"/>
        <v>0</v>
      </c>
      <c r="AG162" s="7">
        <f t="shared" si="57"/>
        <v>0</v>
      </c>
      <c r="AH162" s="7">
        <f t="shared" si="58"/>
        <v>0</v>
      </c>
      <c r="AI162" s="7">
        <f t="shared" si="59"/>
        <v>0</v>
      </c>
      <c r="AJ162" s="6">
        <f t="shared" si="60"/>
        <v>1</v>
      </c>
      <c r="AK162" t="s">
        <v>37</v>
      </c>
      <c r="AL162" t="s">
        <v>407</v>
      </c>
    </row>
    <row r="163" spans="1:38">
      <c r="A163" s="13" t="s">
        <v>56</v>
      </c>
      <c r="B163" s="13" t="s">
        <v>231</v>
      </c>
      <c r="C163" s="13" t="s">
        <v>230</v>
      </c>
      <c r="D163" s="12" t="s">
        <v>229</v>
      </c>
      <c r="E163" s="11">
        <v>8</v>
      </c>
      <c r="F163" s="11">
        <v>3</v>
      </c>
      <c r="G163" s="10">
        <f t="shared" si="43"/>
        <v>-5</v>
      </c>
      <c r="H163" s="8">
        <f t="shared" si="44"/>
        <v>-0.625</v>
      </c>
      <c r="I163" s="3">
        <v>0</v>
      </c>
      <c r="J163" s="3">
        <v>0</v>
      </c>
      <c r="K163" s="9">
        <v>0</v>
      </c>
      <c r="L163" s="3">
        <v>1</v>
      </c>
      <c r="M163" s="8">
        <f t="shared" si="45"/>
        <v>0.33333333333333331</v>
      </c>
      <c r="N163" s="3">
        <v>3</v>
      </c>
      <c r="O163" s="8">
        <f t="shared" si="46"/>
        <v>1</v>
      </c>
      <c r="P163" s="3">
        <v>1</v>
      </c>
      <c r="Q163" s="8">
        <f t="shared" si="47"/>
        <v>0.33333333333333331</v>
      </c>
      <c r="R163" s="3">
        <v>0</v>
      </c>
      <c r="U163" s="8">
        <f t="shared" si="48"/>
        <v>0</v>
      </c>
      <c r="Y163" s="7">
        <f t="shared" si="49"/>
        <v>0</v>
      </c>
      <c r="Z163" s="7">
        <f t="shared" si="50"/>
        <v>0</v>
      </c>
      <c r="AA163" s="7">
        <f t="shared" si="51"/>
        <v>0</v>
      </c>
      <c r="AB163" s="7">
        <f t="shared" si="52"/>
        <v>1</v>
      </c>
      <c r="AC163" s="7">
        <f t="shared" si="53"/>
        <v>0</v>
      </c>
      <c r="AD163" s="7">
        <f t="shared" si="54"/>
        <v>0</v>
      </c>
      <c r="AE163" s="7">
        <f t="shared" si="55"/>
        <v>0</v>
      </c>
      <c r="AF163" s="7">
        <f t="shared" si="56"/>
        <v>0</v>
      </c>
      <c r="AG163" s="7">
        <f t="shared" si="57"/>
        <v>0</v>
      </c>
      <c r="AH163" s="7">
        <f t="shared" si="58"/>
        <v>0</v>
      </c>
      <c r="AI163" s="7">
        <f t="shared" si="59"/>
        <v>0</v>
      </c>
      <c r="AJ163" s="6">
        <f t="shared" si="60"/>
        <v>1</v>
      </c>
      <c r="AK163" t="s">
        <v>37</v>
      </c>
      <c r="AL163" t="s">
        <v>228</v>
      </c>
    </row>
    <row r="164" spans="1:38">
      <c r="A164" s="13" t="s">
        <v>130</v>
      </c>
      <c r="B164" s="13" t="s">
        <v>129</v>
      </c>
      <c r="C164" s="13" t="s">
        <v>227</v>
      </c>
      <c r="D164" s="12" t="s">
        <v>226</v>
      </c>
      <c r="E164" s="11">
        <v>6</v>
      </c>
      <c r="F164" s="11">
        <v>5</v>
      </c>
      <c r="G164" s="10">
        <f t="shared" si="43"/>
        <v>-1</v>
      </c>
      <c r="H164" s="8">
        <f t="shared" si="44"/>
        <v>-0.16666666666666666</v>
      </c>
      <c r="I164" s="3">
        <v>13</v>
      </c>
      <c r="J164" s="3">
        <v>0</v>
      </c>
      <c r="K164" s="9">
        <f t="shared" ref="K164:K173" si="63">J164/I164</f>
        <v>0</v>
      </c>
      <c r="L164" s="3">
        <v>0</v>
      </c>
      <c r="M164" s="8">
        <f t="shared" si="45"/>
        <v>0</v>
      </c>
      <c r="N164" s="3">
        <v>3</v>
      </c>
      <c r="O164" s="8">
        <f t="shared" si="46"/>
        <v>0.6</v>
      </c>
      <c r="P164" s="3">
        <v>0</v>
      </c>
      <c r="Q164" s="8">
        <f t="shared" si="47"/>
        <v>0</v>
      </c>
      <c r="R164" s="3">
        <v>1</v>
      </c>
      <c r="U164" s="8">
        <f t="shared" si="48"/>
        <v>0</v>
      </c>
      <c r="Y164" s="7">
        <f t="shared" si="49"/>
        <v>0</v>
      </c>
      <c r="Z164" s="7">
        <f t="shared" si="50"/>
        <v>0</v>
      </c>
      <c r="AA164" s="7">
        <f t="shared" si="51"/>
        <v>0</v>
      </c>
      <c r="AB164" s="7">
        <f t="shared" si="52"/>
        <v>1</v>
      </c>
      <c r="AC164" s="7">
        <f t="shared" si="53"/>
        <v>0</v>
      </c>
      <c r="AD164" s="7">
        <f t="shared" si="54"/>
        <v>0</v>
      </c>
      <c r="AE164" s="7">
        <f t="shared" si="55"/>
        <v>0</v>
      </c>
      <c r="AF164" s="7">
        <f t="shared" si="56"/>
        <v>0</v>
      </c>
      <c r="AG164" s="7">
        <f t="shared" si="57"/>
        <v>0</v>
      </c>
      <c r="AH164" s="7">
        <f t="shared" si="58"/>
        <v>0</v>
      </c>
      <c r="AI164" s="7">
        <f t="shared" si="59"/>
        <v>0</v>
      </c>
      <c r="AJ164" s="6">
        <f t="shared" si="60"/>
        <v>1</v>
      </c>
      <c r="AK164" t="s">
        <v>37</v>
      </c>
      <c r="AL164" t="s">
        <v>225</v>
      </c>
    </row>
    <row r="165" spans="1:38">
      <c r="A165" s="13" t="s">
        <v>25</v>
      </c>
      <c r="B165" s="13" t="s">
        <v>224</v>
      </c>
      <c r="C165" s="13" t="s">
        <v>373</v>
      </c>
      <c r="D165" s="12" t="s">
        <v>372</v>
      </c>
      <c r="E165" s="11">
        <v>11</v>
      </c>
      <c r="F165" s="11">
        <v>8</v>
      </c>
      <c r="G165" s="10">
        <f t="shared" si="43"/>
        <v>-3</v>
      </c>
      <c r="H165" s="8">
        <f t="shared" si="44"/>
        <v>-0.27272727272727271</v>
      </c>
      <c r="I165" s="3">
        <v>14</v>
      </c>
      <c r="J165" s="3">
        <v>9</v>
      </c>
      <c r="K165" s="9">
        <f t="shared" si="63"/>
        <v>0.6428571428571429</v>
      </c>
      <c r="L165" s="3">
        <v>3</v>
      </c>
      <c r="M165" s="8">
        <f t="shared" si="45"/>
        <v>0.375</v>
      </c>
      <c r="N165" s="3">
        <v>3</v>
      </c>
      <c r="O165" s="8">
        <f t="shared" si="46"/>
        <v>0.375</v>
      </c>
      <c r="P165" s="3">
        <v>3</v>
      </c>
      <c r="Q165" s="8">
        <f t="shared" si="47"/>
        <v>0.375</v>
      </c>
      <c r="R165" s="3">
        <v>1</v>
      </c>
      <c r="U165" s="8">
        <f t="shared" si="48"/>
        <v>0</v>
      </c>
      <c r="Y165" s="7">
        <f t="shared" si="49"/>
        <v>0</v>
      </c>
      <c r="Z165" s="7">
        <f t="shared" si="50"/>
        <v>0</v>
      </c>
      <c r="AA165" s="7">
        <f t="shared" si="51"/>
        <v>0</v>
      </c>
      <c r="AB165" s="7">
        <f t="shared" si="52"/>
        <v>0</v>
      </c>
      <c r="AC165" s="7">
        <f t="shared" si="53"/>
        <v>0</v>
      </c>
      <c r="AD165" s="7">
        <f t="shared" si="54"/>
        <v>0</v>
      </c>
      <c r="AE165" s="7">
        <f t="shared" si="55"/>
        <v>0</v>
      </c>
      <c r="AF165" s="7">
        <f t="shared" si="56"/>
        <v>0</v>
      </c>
      <c r="AG165" s="7">
        <f t="shared" si="57"/>
        <v>0</v>
      </c>
      <c r="AH165" s="7">
        <f t="shared" si="58"/>
        <v>0</v>
      </c>
      <c r="AI165" s="7">
        <f t="shared" si="59"/>
        <v>1</v>
      </c>
      <c r="AJ165" s="6">
        <f t="shared" si="60"/>
        <v>1</v>
      </c>
      <c r="AK165" t="s">
        <v>1</v>
      </c>
      <c r="AL165" t="s">
        <v>371</v>
      </c>
    </row>
    <row r="166" spans="1:38">
      <c r="A166" s="13" t="s">
        <v>126</v>
      </c>
      <c r="B166" s="13" t="s">
        <v>125</v>
      </c>
      <c r="C166" s="13" t="s">
        <v>388</v>
      </c>
      <c r="D166" s="12" t="s">
        <v>387</v>
      </c>
      <c r="E166" s="11">
        <v>10</v>
      </c>
      <c r="F166" s="11">
        <v>9</v>
      </c>
      <c r="G166" s="10">
        <f t="shared" si="43"/>
        <v>-1</v>
      </c>
      <c r="H166" s="8">
        <f t="shared" si="44"/>
        <v>-0.1</v>
      </c>
      <c r="I166" s="3">
        <v>12</v>
      </c>
      <c r="J166" s="3">
        <v>4</v>
      </c>
      <c r="K166" s="9">
        <f t="shared" si="63"/>
        <v>0.33333333333333331</v>
      </c>
      <c r="L166" s="3">
        <v>1</v>
      </c>
      <c r="M166" s="8">
        <f t="shared" si="45"/>
        <v>0.1111111111111111</v>
      </c>
      <c r="N166" s="3">
        <v>7</v>
      </c>
      <c r="O166" s="8">
        <f t="shared" si="46"/>
        <v>0.77777777777777779</v>
      </c>
      <c r="P166" s="3">
        <v>2</v>
      </c>
      <c r="Q166" s="8">
        <f t="shared" si="47"/>
        <v>0.22222222222222221</v>
      </c>
      <c r="R166" s="3">
        <v>2</v>
      </c>
      <c r="U166" s="8">
        <f t="shared" si="48"/>
        <v>0</v>
      </c>
      <c r="Y166" s="7">
        <f t="shared" si="49"/>
        <v>0</v>
      </c>
      <c r="Z166" s="7">
        <f t="shared" si="50"/>
        <v>0</v>
      </c>
      <c r="AA166" s="7">
        <f t="shared" si="51"/>
        <v>0</v>
      </c>
      <c r="AB166" s="7">
        <f t="shared" si="52"/>
        <v>1</v>
      </c>
      <c r="AC166" s="7">
        <f t="shared" si="53"/>
        <v>0</v>
      </c>
      <c r="AD166" s="7">
        <f t="shared" si="54"/>
        <v>0</v>
      </c>
      <c r="AE166" s="7">
        <f t="shared" si="55"/>
        <v>0</v>
      </c>
      <c r="AF166" s="7">
        <f t="shared" si="56"/>
        <v>0</v>
      </c>
      <c r="AG166" s="7">
        <f t="shared" si="57"/>
        <v>0</v>
      </c>
      <c r="AH166" s="7">
        <f t="shared" si="58"/>
        <v>0</v>
      </c>
      <c r="AI166" s="7">
        <f t="shared" si="59"/>
        <v>0</v>
      </c>
      <c r="AJ166" s="6">
        <f t="shared" si="60"/>
        <v>1</v>
      </c>
      <c r="AK166" t="s">
        <v>1</v>
      </c>
      <c r="AL166" t="s">
        <v>386</v>
      </c>
    </row>
    <row r="167" spans="1:38">
      <c r="A167" s="13" t="s">
        <v>126</v>
      </c>
      <c r="B167" s="13" t="s">
        <v>125</v>
      </c>
      <c r="C167" s="13" t="s">
        <v>385</v>
      </c>
      <c r="D167" s="12" t="s">
        <v>384</v>
      </c>
      <c r="E167" s="11">
        <v>10</v>
      </c>
      <c r="F167" s="11">
        <v>9</v>
      </c>
      <c r="G167" s="10">
        <f t="shared" si="43"/>
        <v>-1</v>
      </c>
      <c r="H167" s="8">
        <f t="shared" si="44"/>
        <v>-0.1</v>
      </c>
      <c r="I167" s="3">
        <v>34</v>
      </c>
      <c r="J167" s="3">
        <v>7</v>
      </c>
      <c r="K167" s="9">
        <f t="shared" si="63"/>
        <v>0.20588235294117646</v>
      </c>
      <c r="L167" s="3">
        <v>2</v>
      </c>
      <c r="M167" s="8">
        <f t="shared" si="45"/>
        <v>0.22222222222222221</v>
      </c>
      <c r="N167" s="3">
        <v>7</v>
      </c>
      <c r="O167" s="8">
        <f t="shared" si="46"/>
        <v>0.77777777777777779</v>
      </c>
      <c r="P167" s="3">
        <v>4</v>
      </c>
      <c r="Q167" s="8">
        <f t="shared" si="47"/>
        <v>0.44444444444444442</v>
      </c>
      <c r="R167" s="3">
        <v>2</v>
      </c>
      <c r="U167" s="8">
        <f t="shared" si="48"/>
        <v>0</v>
      </c>
      <c r="Y167" s="7">
        <f t="shared" si="49"/>
        <v>0</v>
      </c>
      <c r="Z167" s="7">
        <f t="shared" si="50"/>
        <v>0</v>
      </c>
      <c r="AA167" s="7">
        <f t="shared" si="51"/>
        <v>0</v>
      </c>
      <c r="AB167" s="7">
        <f t="shared" si="52"/>
        <v>1</v>
      </c>
      <c r="AC167" s="7">
        <f t="shared" si="53"/>
        <v>0</v>
      </c>
      <c r="AD167" s="7">
        <f t="shared" si="54"/>
        <v>0</v>
      </c>
      <c r="AE167" s="7">
        <f t="shared" si="55"/>
        <v>0</v>
      </c>
      <c r="AF167" s="7">
        <f t="shared" si="56"/>
        <v>0</v>
      </c>
      <c r="AG167" s="7">
        <f t="shared" si="57"/>
        <v>0</v>
      </c>
      <c r="AH167" s="7">
        <f t="shared" si="58"/>
        <v>0</v>
      </c>
      <c r="AI167" s="7">
        <f t="shared" si="59"/>
        <v>0</v>
      </c>
      <c r="AJ167" s="6">
        <f t="shared" si="60"/>
        <v>1</v>
      </c>
      <c r="AK167" t="s">
        <v>1</v>
      </c>
      <c r="AL167" t="s">
        <v>383</v>
      </c>
    </row>
    <row r="168" spans="1:38">
      <c r="A168" s="13" t="s">
        <v>126</v>
      </c>
      <c r="B168" s="13" t="s">
        <v>214</v>
      </c>
      <c r="C168" s="13" t="s">
        <v>382</v>
      </c>
      <c r="D168" s="12" t="s">
        <v>381</v>
      </c>
      <c r="E168" s="11">
        <v>3</v>
      </c>
      <c r="F168" s="11">
        <v>2</v>
      </c>
      <c r="G168" s="10">
        <f t="shared" si="43"/>
        <v>-1</v>
      </c>
      <c r="H168" s="8">
        <f t="shared" si="44"/>
        <v>-0.33333333333333331</v>
      </c>
      <c r="I168" s="3">
        <v>25</v>
      </c>
      <c r="J168" s="3">
        <v>12</v>
      </c>
      <c r="K168" s="9">
        <f t="shared" si="63"/>
        <v>0.48</v>
      </c>
      <c r="L168" s="3">
        <v>0</v>
      </c>
      <c r="M168" s="8">
        <f t="shared" si="45"/>
        <v>0</v>
      </c>
      <c r="N168" s="3">
        <v>1</v>
      </c>
      <c r="O168" s="8">
        <f t="shared" si="46"/>
        <v>0.5</v>
      </c>
      <c r="P168" s="3">
        <v>0</v>
      </c>
      <c r="Q168" s="8">
        <f t="shared" si="47"/>
        <v>0</v>
      </c>
      <c r="R168" s="3">
        <v>0</v>
      </c>
      <c r="U168" s="8">
        <f t="shared" si="48"/>
        <v>0</v>
      </c>
      <c r="Y168" s="7">
        <f t="shared" si="49"/>
        <v>0</v>
      </c>
      <c r="Z168" s="7">
        <f t="shared" si="50"/>
        <v>0</v>
      </c>
      <c r="AA168" s="7">
        <f t="shared" si="51"/>
        <v>0</v>
      </c>
      <c r="AB168" s="7">
        <f t="shared" si="52"/>
        <v>0</v>
      </c>
      <c r="AC168" s="7">
        <f t="shared" si="53"/>
        <v>0</v>
      </c>
      <c r="AD168" s="7">
        <f t="shared" si="54"/>
        <v>0</v>
      </c>
      <c r="AE168" s="7">
        <f t="shared" si="55"/>
        <v>0</v>
      </c>
      <c r="AF168" s="7">
        <f t="shared" si="56"/>
        <v>0</v>
      </c>
      <c r="AG168" s="7">
        <f t="shared" si="57"/>
        <v>0</v>
      </c>
      <c r="AH168" s="7">
        <f t="shared" si="58"/>
        <v>0</v>
      </c>
      <c r="AI168" s="7">
        <f t="shared" si="59"/>
        <v>1</v>
      </c>
      <c r="AJ168" s="6">
        <f t="shared" si="60"/>
        <v>1</v>
      </c>
      <c r="AK168" t="s">
        <v>1</v>
      </c>
      <c r="AL168" t="s">
        <v>380</v>
      </c>
    </row>
    <row r="169" spans="1:38">
      <c r="A169" s="13" t="s">
        <v>126</v>
      </c>
      <c r="B169" s="13" t="s">
        <v>214</v>
      </c>
      <c r="C169" s="13" t="s">
        <v>165</v>
      </c>
      <c r="D169" s="12" t="s">
        <v>379</v>
      </c>
      <c r="E169" s="11">
        <v>9</v>
      </c>
      <c r="F169" s="11">
        <v>9</v>
      </c>
      <c r="G169" s="10">
        <f t="shared" si="43"/>
        <v>0</v>
      </c>
      <c r="H169" s="8">
        <f t="shared" si="44"/>
        <v>0</v>
      </c>
      <c r="I169" s="3">
        <v>3</v>
      </c>
      <c r="J169" s="3">
        <v>2</v>
      </c>
      <c r="K169" s="9">
        <f t="shared" si="63"/>
        <v>0.66666666666666663</v>
      </c>
      <c r="L169" s="3">
        <v>3</v>
      </c>
      <c r="M169" s="8">
        <f t="shared" si="45"/>
        <v>0.33333333333333331</v>
      </c>
      <c r="N169" s="3">
        <v>5</v>
      </c>
      <c r="O169" s="8">
        <f t="shared" si="46"/>
        <v>0.55555555555555558</v>
      </c>
      <c r="P169" s="3">
        <v>3</v>
      </c>
      <c r="Q169" s="8">
        <f t="shared" si="47"/>
        <v>0.33333333333333331</v>
      </c>
      <c r="R169" s="3">
        <v>1</v>
      </c>
      <c r="U169" s="8">
        <f t="shared" si="48"/>
        <v>0</v>
      </c>
      <c r="Y169" s="7">
        <f t="shared" si="49"/>
        <v>0</v>
      </c>
      <c r="Z169" s="7">
        <f t="shared" si="50"/>
        <v>0</v>
      </c>
      <c r="AA169" s="7">
        <f t="shared" si="51"/>
        <v>0</v>
      </c>
      <c r="AB169" s="7">
        <f t="shared" si="52"/>
        <v>0</v>
      </c>
      <c r="AC169" s="7">
        <f t="shared" si="53"/>
        <v>0</v>
      </c>
      <c r="AD169" s="7">
        <f t="shared" si="54"/>
        <v>0</v>
      </c>
      <c r="AE169" s="7">
        <f t="shared" si="55"/>
        <v>0</v>
      </c>
      <c r="AF169" s="7">
        <f t="shared" si="56"/>
        <v>0</v>
      </c>
      <c r="AG169" s="7">
        <f t="shared" si="57"/>
        <v>0</v>
      </c>
      <c r="AH169" s="7">
        <f t="shared" si="58"/>
        <v>0</v>
      </c>
      <c r="AI169" s="7">
        <f t="shared" si="59"/>
        <v>1</v>
      </c>
      <c r="AJ169" s="6">
        <f t="shared" si="60"/>
        <v>1</v>
      </c>
      <c r="AK169" t="s">
        <v>1</v>
      </c>
      <c r="AL169" t="s">
        <v>378</v>
      </c>
    </row>
    <row r="170" spans="1:38">
      <c r="A170" s="13" t="s">
        <v>126</v>
      </c>
      <c r="B170" s="13" t="s">
        <v>214</v>
      </c>
      <c r="C170" s="13" t="s">
        <v>213</v>
      </c>
      <c r="D170" s="12" t="s">
        <v>212</v>
      </c>
      <c r="E170" s="11">
        <v>15</v>
      </c>
      <c r="F170" s="11">
        <v>4</v>
      </c>
      <c r="G170" s="10">
        <f t="shared" si="43"/>
        <v>-11</v>
      </c>
      <c r="H170" s="8">
        <f t="shared" si="44"/>
        <v>-0.73333333333333328</v>
      </c>
      <c r="I170" s="3">
        <v>3</v>
      </c>
      <c r="J170" s="3">
        <v>0</v>
      </c>
      <c r="K170" s="9">
        <f t="shared" si="63"/>
        <v>0</v>
      </c>
      <c r="L170" s="3">
        <v>2</v>
      </c>
      <c r="M170" s="8">
        <f t="shared" si="45"/>
        <v>0.5</v>
      </c>
      <c r="N170" s="3">
        <v>2</v>
      </c>
      <c r="O170" s="8">
        <f t="shared" si="46"/>
        <v>0.5</v>
      </c>
      <c r="P170" s="3">
        <v>1</v>
      </c>
      <c r="Q170" s="8">
        <f t="shared" si="47"/>
        <v>0.25</v>
      </c>
      <c r="R170" s="3">
        <v>0</v>
      </c>
      <c r="U170" s="8">
        <f t="shared" si="48"/>
        <v>0</v>
      </c>
      <c r="Y170" s="7">
        <f t="shared" si="49"/>
        <v>0</v>
      </c>
      <c r="Z170" s="7">
        <f t="shared" si="50"/>
        <v>0</v>
      </c>
      <c r="AA170" s="7">
        <f t="shared" si="51"/>
        <v>1</v>
      </c>
      <c r="AB170" s="7">
        <f t="shared" si="52"/>
        <v>0</v>
      </c>
      <c r="AC170" s="7">
        <f t="shared" si="53"/>
        <v>0</v>
      </c>
      <c r="AD170" s="7">
        <f t="shared" si="54"/>
        <v>0</v>
      </c>
      <c r="AE170" s="7">
        <f t="shared" si="55"/>
        <v>0</v>
      </c>
      <c r="AF170" s="7">
        <f t="shared" si="56"/>
        <v>0</v>
      </c>
      <c r="AG170" s="7">
        <f t="shared" si="57"/>
        <v>0</v>
      </c>
      <c r="AH170" s="7">
        <f t="shared" si="58"/>
        <v>0</v>
      </c>
      <c r="AI170" s="7">
        <f t="shared" si="59"/>
        <v>0</v>
      </c>
      <c r="AJ170" s="6">
        <f t="shared" si="60"/>
        <v>1</v>
      </c>
      <c r="AK170" t="s">
        <v>7</v>
      </c>
      <c r="AL170" t="s">
        <v>211</v>
      </c>
    </row>
    <row r="171" spans="1:38">
      <c r="A171" s="13" t="s">
        <v>208</v>
      </c>
      <c r="B171" s="13" t="s">
        <v>208</v>
      </c>
      <c r="C171" s="13" t="s">
        <v>350</v>
      </c>
      <c r="D171" s="12" t="s">
        <v>349</v>
      </c>
      <c r="E171" s="11">
        <v>2</v>
      </c>
      <c r="F171" s="11">
        <v>1</v>
      </c>
      <c r="G171" s="10">
        <f t="shared" si="43"/>
        <v>-1</v>
      </c>
      <c r="H171" s="8">
        <f t="shared" si="44"/>
        <v>-0.5</v>
      </c>
      <c r="I171" s="3">
        <v>16</v>
      </c>
      <c r="J171" s="3">
        <v>7</v>
      </c>
      <c r="K171" s="9">
        <f t="shared" si="63"/>
        <v>0.4375</v>
      </c>
      <c r="L171" s="3">
        <v>0</v>
      </c>
      <c r="M171" s="8">
        <f t="shared" si="45"/>
        <v>0</v>
      </c>
      <c r="N171" s="3">
        <v>0</v>
      </c>
      <c r="O171" s="8">
        <f t="shared" si="46"/>
        <v>0</v>
      </c>
      <c r="P171" s="3">
        <v>0</v>
      </c>
      <c r="Q171" s="8">
        <f t="shared" si="47"/>
        <v>0</v>
      </c>
      <c r="R171" s="3">
        <v>0</v>
      </c>
      <c r="U171" s="8">
        <f t="shared" si="48"/>
        <v>0</v>
      </c>
      <c r="Y171" s="7">
        <f t="shared" si="49"/>
        <v>0</v>
      </c>
      <c r="Z171" s="7">
        <f t="shared" si="50"/>
        <v>0</v>
      </c>
      <c r="AA171" s="7">
        <f t="shared" si="51"/>
        <v>0</v>
      </c>
      <c r="AB171" s="7">
        <f t="shared" si="52"/>
        <v>0</v>
      </c>
      <c r="AC171" s="7">
        <f t="shared" si="53"/>
        <v>0</v>
      </c>
      <c r="AD171" s="7">
        <f t="shared" si="54"/>
        <v>0</v>
      </c>
      <c r="AE171" s="7">
        <f t="shared" si="55"/>
        <v>0</v>
      </c>
      <c r="AF171" s="7">
        <f t="shared" si="56"/>
        <v>0</v>
      </c>
      <c r="AG171" s="7">
        <f t="shared" si="57"/>
        <v>0</v>
      </c>
      <c r="AH171" s="7">
        <f t="shared" si="58"/>
        <v>0</v>
      </c>
      <c r="AI171" s="7">
        <f t="shared" si="59"/>
        <v>1</v>
      </c>
      <c r="AJ171" s="6">
        <f t="shared" si="60"/>
        <v>1</v>
      </c>
      <c r="AK171" t="s">
        <v>7</v>
      </c>
      <c r="AL171" t="s">
        <v>348</v>
      </c>
    </row>
    <row r="172" spans="1:38">
      <c r="A172" s="13" t="s">
        <v>5</v>
      </c>
      <c r="B172" s="13" t="s">
        <v>329</v>
      </c>
      <c r="C172" s="13" t="s">
        <v>67</v>
      </c>
      <c r="D172" s="12" t="s">
        <v>328</v>
      </c>
      <c r="E172" s="11">
        <v>8</v>
      </c>
      <c r="F172" s="11">
        <v>9</v>
      </c>
      <c r="G172" s="10">
        <f t="shared" si="43"/>
        <v>1</v>
      </c>
      <c r="H172" s="8">
        <f t="shared" si="44"/>
        <v>0.125</v>
      </c>
      <c r="I172" s="3">
        <v>9</v>
      </c>
      <c r="J172" s="3">
        <v>2</v>
      </c>
      <c r="K172" s="9">
        <f t="shared" si="63"/>
        <v>0.22222222222222221</v>
      </c>
      <c r="L172" s="3">
        <v>0</v>
      </c>
      <c r="M172" s="8">
        <f t="shared" si="45"/>
        <v>0</v>
      </c>
      <c r="N172" s="3">
        <v>2</v>
      </c>
      <c r="O172" s="8">
        <f t="shared" si="46"/>
        <v>0.22222222222222221</v>
      </c>
      <c r="P172" s="3">
        <v>1</v>
      </c>
      <c r="Q172" s="8">
        <f t="shared" si="47"/>
        <v>0.1111111111111111</v>
      </c>
      <c r="R172" s="3">
        <v>0</v>
      </c>
      <c r="U172" s="8">
        <f t="shared" si="48"/>
        <v>0</v>
      </c>
      <c r="Y172" s="7">
        <f t="shared" si="49"/>
        <v>0</v>
      </c>
      <c r="Z172" s="7">
        <f t="shared" si="50"/>
        <v>1</v>
      </c>
      <c r="AA172" s="7">
        <f t="shared" si="51"/>
        <v>0</v>
      </c>
      <c r="AB172" s="7">
        <f t="shared" si="52"/>
        <v>0</v>
      </c>
      <c r="AC172" s="7">
        <f t="shared" si="53"/>
        <v>0</v>
      </c>
      <c r="AD172" s="7">
        <f t="shared" si="54"/>
        <v>0</v>
      </c>
      <c r="AE172" s="7">
        <f t="shared" si="55"/>
        <v>0</v>
      </c>
      <c r="AF172" s="7">
        <f t="shared" si="56"/>
        <v>0</v>
      </c>
      <c r="AG172" s="7">
        <f t="shared" si="57"/>
        <v>0</v>
      </c>
      <c r="AH172" s="7">
        <f t="shared" si="58"/>
        <v>0</v>
      </c>
      <c r="AI172" s="7">
        <f t="shared" si="59"/>
        <v>0</v>
      </c>
      <c r="AJ172" s="6">
        <f t="shared" si="60"/>
        <v>1</v>
      </c>
      <c r="AK172" t="s">
        <v>1</v>
      </c>
      <c r="AL172" t="s">
        <v>327</v>
      </c>
    </row>
    <row r="173" spans="1:38">
      <c r="A173" s="13" t="s">
        <v>25</v>
      </c>
      <c r="B173" s="13" t="s">
        <v>35</v>
      </c>
      <c r="C173" s="13" t="s">
        <v>360</v>
      </c>
      <c r="D173" s="12" t="s">
        <v>359</v>
      </c>
      <c r="E173" s="11">
        <v>8</v>
      </c>
      <c r="F173" s="11">
        <v>8</v>
      </c>
      <c r="G173" s="10">
        <f t="shared" si="43"/>
        <v>0</v>
      </c>
      <c r="H173" s="8">
        <f t="shared" si="44"/>
        <v>0</v>
      </c>
      <c r="I173" s="3">
        <v>11</v>
      </c>
      <c r="J173" s="3">
        <v>10</v>
      </c>
      <c r="K173" s="9">
        <f t="shared" si="63"/>
        <v>0.90909090909090906</v>
      </c>
      <c r="L173" s="3">
        <v>2</v>
      </c>
      <c r="M173" s="8">
        <f t="shared" si="45"/>
        <v>0.25</v>
      </c>
      <c r="N173" s="3">
        <v>3</v>
      </c>
      <c r="O173" s="8">
        <f t="shared" si="46"/>
        <v>0.375</v>
      </c>
      <c r="P173" s="3">
        <v>1</v>
      </c>
      <c r="Q173" s="8">
        <f t="shared" si="47"/>
        <v>0.125</v>
      </c>
      <c r="R173" s="3">
        <v>0</v>
      </c>
      <c r="U173" s="8">
        <f t="shared" si="48"/>
        <v>0</v>
      </c>
      <c r="Y173" s="7">
        <f t="shared" si="49"/>
        <v>0</v>
      </c>
      <c r="Z173" s="7">
        <f t="shared" si="50"/>
        <v>0</v>
      </c>
      <c r="AA173" s="7">
        <f t="shared" si="51"/>
        <v>0</v>
      </c>
      <c r="AB173" s="7">
        <f t="shared" si="52"/>
        <v>0</v>
      </c>
      <c r="AC173" s="7">
        <f t="shared" si="53"/>
        <v>0</v>
      </c>
      <c r="AD173" s="7">
        <f t="shared" si="54"/>
        <v>0</v>
      </c>
      <c r="AE173" s="7">
        <f t="shared" si="55"/>
        <v>0</v>
      </c>
      <c r="AF173" s="7">
        <f t="shared" si="56"/>
        <v>0</v>
      </c>
      <c r="AG173" s="7">
        <f t="shared" si="57"/>
        <v>0</v>
      </c>
      <c r="AH173" s="7">
        <f t="shared" si="58"/>
        <v>0</v>
      </c>
      <c r="AI173" s="7">
        <f t="shared" si="59"/>
        <v>1</v>
      </c>
      <c r="AJ173" s="6">
        <f t="shared" si="60"/>
        <v>1</v>
      </c>
      <c r="AK173" t="s">
        <v>1</v>
      </c>
      <c r="AL173" t="s">
        <v>358</v>
      </c>
    </row>
    <row r="174" spans="1:38">
      <c r="A174" s="13" t="s">
        <v>25</v>
      </c>
      <c r="B174" s="13" t="s">
        <v>35</v>
      </c>
      <c r="C174" s="13" t="s">
        <v>198</v>
      </c>
      <c r="D174" s="12" t="s">
        <v>197</v>
      </c>
      <c r="E174" s="11">
        <v>10</v>
      </c>
      <c r="F174" s="11">
        <v>5</v>
      </c>
      <c r="G174" s="10">
        <f t="shared" si="43"/>
        <v>-5</v>
      </c>
      <c r="H174" s="8">
        <f t="shared" si="44"/>
        <v>-0.5</v>
      </c>
      <c r="I174" s="3">
        <v>0</v>
      </c>
      <c r="J174" s="3">
        <v>0</v>
      </c>
      <c r="K174" s="9">
        <v>0</v>
      </c>
      <c r="L174" s="3">
        <v>1</v>
      </c>
      <c r="M174" s="8">
        <f t="shared" si="45"/>
        <v>0.2</v>
      </c>
      <c r="N174" s="3">
        <v>4</v>
      </c>
      <c r="O174" s="8">
        <f t="shared" si="46"/>
        <v>0.8</v>
      </c>
      <c r="P174" s="3">
        <v>1</v>
      </c>
      <c r="Q174" s="8">
        <f t="shared" si="47"/>
        <v>0.2</v>
      </c>
      <c r="R174" s="3">
        <v>2</v>
      </c>
      <c r="U174" s="8">
        <f t="shared" si="48"/>
        <v>0</v>
      </c>
      <c r="Y174" s="7">
        <f t="shared" si="49"/>
        <v>0</v>
      </c>
      <c r="Z174" s="7">
        <f t="shared" si="50"/>
        <v>0</v>
      </c>
      <c r="AA174" s="7">
        <f t="shared" si="51"/>
        <v>0</v>
      </c>
      <c r="AB174" s="7">
        <f t="shared" si="52"/>
        <v>1</v>
      </c>
      <c r="AC174" s="7">
        <f t="shared" si="53"/>
        <v>0</v>
      </c>
      <c r="AD174" s="7">
        <f t="shared" si="54"/>
        <v>0</v>
      </c>
      <c r="AE174" s="7">
        <f t="shared" si="55"/>
        <v>0</v>
      </c>
      <c r="AF174" s="7">
        <f t="shared" si="56"/>
        <v>0</v>
      </c>
      <c r="AG174" s="7">
        <f t="shared" si="57"/>
        <v>0</v>
      </c>
      <c r="AH174" s="7">
        <f t="shared" si="58"/>
        <v>0</v>
      </c>
      <c r="AI174" s="7">
        <f t="shared" si="59"/>
        <v>0</v>
      </c>
      <c r="AJ174" s="6">
        <f t="shared" si="60"/>
        <v>1</v>
      </c>
      <c r="AK174" t="s">
        <v>1</v>
      </c>
      <c r="AL174" t="s">
        <v>196</v>
      </c>
    </row>
    <row r="175" spans="1:38">
      <c r="A175" s="13" t="s">
        <v>16</v>
      </c>
      <c r="B175" s="13" t="s">
        <v>15</v>
      </c>
      <c r="C175" s="13" t="s">
        <v>179</v>
      </c>
      <c r="D175" s="12" t="s">
        <v>178</v>
      </c>
      <c r="E175" s="11">
        <v>5</v>
      </c>
      <c r="F175" s="11">
        <v>3</v>
      </c>
      <c r="G175" s="10">
        <f t="shared" si="43"/>
        <v>-2</v>
      </c>
      <c r="H175" s="8">
        <f t="shared" si="44"/>
        <v>-0.4</v>
      </c>
      <c r="I175" s="3">
        <v>0</v>
      </c>
      <c r="J175" s="3">
        <v>0</v>
      </c>
      <c r="K175" s="9">
        <v>0</v>
      </c>
      <c r="L175" s="3">
        <v>0</v>
      </c>
      <c r="M175" s="8">
        <f t="shared" si="45"/>
        <v>0</v>
      </c>
      <c r="N175" s="3">
        <v>2</v>
      </c>
      <c r="O175" s="8">
        <f t="shared" si="46"/>
        <v>0.66666666666666663</v>
      </c>
      <c r="P175" s="3">
        <v>1</v>
      </c>
      <c r="Q175" s="8">
        <f t="shared" si="47"/>
        <v>0.33333333333333331</v>
      </c>
      <c r="R175" s="3">
        <v>0</v>
      </c>
      <c r="U175" s="8">
        <f t="shared" si="48"/>
        <v>0</v>
      </c>
      <c r="Y175" s="7">
        <f t="shared" si="49"/>
        <v>0</v>
      </c>
      <c r="Z175" s="7">
        <f t="shared" si="50"/>
        <v>0</v>
      </c>
      <c r="AA175" s="7">
        <f t="shared" si="51"/>
        <v>0</v>
      </c>
      <c r="AB175" s="7">
        <f t="shared" si="52"/>
        <v>1</v>
      </c>
      <c r="AC175" s="7">
        <f t="shared" si="53"/>
        <v>0</v>
      </c>
      <c r="AD175" s="7">
        <f t="shared" si="54"/>
        <v>0</v>
      </c>
      <c r="AE175" s="7">
        <f t="shared" si="55"/>
        <v>0</v>
      </c>
      <c r="AF175" s="7">
        <f t="shared" si="56"/>
        <v>0</v>
      </c>
      <c r="AG175" s="7">
        <f t="shared" si="57"/>
        <v>0</v>
      </c>
      <c r="AH175" s="7">
        <f t="shared" si="58"/>
        <v>0</v>
      </c>
      <c r="AI175" s="7">
        <f t="shared" si="59"/>
        <v>0</v>
      </c>
      <c r="AJ175" s="6">
        <f t="shared" si="60"/>
        <v>1</v>
      </c>
      <c r="AK175" t="s">
        <v>37</v>
      </c>
      <c r="AL175" t="s">
        <v>177</v>
      </c>
    </row>
    <row r="176" spans="1:38">
      <c r="A176" s="13" t="s">
        <v>16</v>
      </c>
      <c r="B176" s="13" t="s">
        <v>15</v>
      </c>
      <c r="C176" s="13" t="s">
        <v>176</v>
      </c>
      <c r="D176" s="12" t="s">
        <v>175</v>
      </c>
      <c r="E176" s="11">
        <v>7</v>
      </c>
      <c r="F176" s="11">
        <v>7</v>
      </c>
      <c r="G176" s="10">
        <f t="shared" si="43"/>
        <v>0</v>
      </c>
      <c r="H176" s="8">
        <f t="shared" si="44"/>
        <v>0</v>
      </c>
      <c r="I176" s="3">
        <v>0</v>
      </c>
      <c r="J176" s="3">
        <v>0</v>
      </c>
      <c r="K176" s="9">
        <v>0</v>
      </c>
      <c r="L176" s="3">
        <v>0</v>
      </c>
      <c r="M176" s="8">
        <f t="shared" si="45"/>
        <v>0</v>
      </c>
      <c r="N176" s="3">
        <v>0</v>
      </c>
      <c r="O176" s="8">
        <f t="shared" si="46"/>
        <v>0</v>
      </c>
      <c r="P176" s="3">
        <v>0</v>
      </c>
      <c r="Q176" s="8">
        <f t="shared" si="47"/>
        <v>0</v>
      </c>
      <c r="R176" s="3">
        <v>1</v>
      </c>
      <c r="S176" t="s">
        <v>174</v>
      </c>
      <c r="U176" s="8">
        <f t="shared" si="48"/>
        <v>0</v>
      </c>
      <c r="Y176" s="7">
        <f t="shared" si="49"/>
        <v>0</v>
      </c>
      <c r="Z176" s="7">
        <f t="shared" si="50"/>
        <v>0</v>
      </c>
      <c r="AA176" s="7">
        <f t="shared" si="51"/>
        <v>0</v>
      </c>
      <c r="AB176" s="7">
        <f t="shared" si="52"/>
        <v>0</v>
      </c>
      <c r="AC176" s="7">
        <f t="shared" si="53"/>
        <v>0</v>
      </c>
      <c r="AD176" s="7">
        <f t="shared" si="54"/>
        <v>0</v>
      </c>
      <c r="AE176" s="7">
        <f t="shared" si="55"/>
        <v>1</v>
      </c>
      <c r="AF176" s="7">
        <f t="shared" si="56"/>
        <v>0</v>
      </c>
      <c r="AG176" s="7">
        <f t="shared" si="57"/>
        <v>0</v>
      </c>
      <c r="AH176" s="7">
        <f t="shared" si="58"/>
        <v>0</v>
      </c>
      <c r="AI176" s="7">
        <f t="shared" si="59"/>
        <v>0</v>
      </c>
      <c r="AJ176" s="6">
        <f t="shared" si="60"/>
        <v>1</v>
      </c>
      <c r="AK176" t="s">
        <v>37</v>
      </c>
      <c r="AL176" t="s">
        <v>173</v>
      </c>
    </row>
    <row r="177" spans="1:38">
      <c r="A177" s="13" t="s">
        <v>11</v>
      </c>
      <c r="B177" s="13" t="s">
        <v>10</v>
      </c>
      <c r="C177" s="13" t="s">
        <v>156</v>
      </c>
      <c r="D177" s="12" t="s">
        <v>155</v>
      </c>
      <c r="E177" s="11">
        <v>10</v>
      </c>
      <c r="F177" s="11">
        <v>7</v>
      </c>
      <c r="G177" s="10">
        <f t="shared" si="43"/>
        <v>-3</v>
      </c>
      <c r="H177" s="8">
        <f t="shared" si="44"/>
        <v>-0.3</v>
      </c>
      <c r="I177" s="3">
        <v>16</v>
      </c>
      <c r="J177" s="3">
        <v>6</v>
      </c>
      <c r="K177" s="9">
        <f t="shared" ref="K177:K183" si="64">J177/I177</f>
        <v>0.375</v>
      </c>
      <c r="L177" s="3">
        <v>3</v>
      </c>
      <c r="M177" s="8">
        <f t="shared" si="45"/>
        <v>0.42857142857142855</v>
      </c>
      <c r="N177" s="3">
        <v>4</v>
      </c>
      <c r="O177" s="8">
        <f t="shared" si="46"/>
        <v>0.5714285714285714</v>
      </c>
      <c r="P177" s="3">
        <v>3</v>
      </c>
      <c r="Q177" s="8">
        <f t="shared" si="47"/>
        <v>0.42857142857142855</v>
      </c>
      <c r="R177" s="3">
        <v>0</v>
      </c>
      <c r="U177" s="8">
        <f t="shared" si="48"/>
        <v>0</v>
      </c>
      <c r="Y177" s="7">
        <f t="shared" si="49"/>
        <v>0</v>
      </c>
      <c r="Z177" s="7">
        <f t="shared" si="50"/>
        <v>0</v>
      </c>
      <c r="AA177" s="7">
        <f t="shared" si="51"/>
        <v>1</v>
      </c>
      <c r="AB177" s="7">
        <f t="shared" si="52"/>
        <v>0</v>
      </c>
      <c r="AC177" s="7">
        <f t="shared" si="53"/>
        <v>0</v>
      </c>
      <c r="AD177" s="7">
        <f t="shared" si="54"/>
        <v>0</v>
      </c>
      <c r="AE177" s="7">
        <f t="shared" si="55"/>
        <v>0</v>
      </c>
      <c r="AF177" s="7">
        <f t="shared" si="56"/>
        <v>0</v>
      </c>
      <c r="AG177" s="7">
        <f t="shared" si="57"/>
        <v>0</v>
      </c>
      <c r="AH177" s="7">
        <f t="shared" si="58"/>
        <v>0</v>
      </c>
      <c r="AI177" s="7">
        <f t="shared" si="59"/>
        <v>0</v>
      </c>
      <c r="AJ177" s="6">
        <f t="shared" si="60"/>
        <v>1</v>
      </c>
      <c r="AK177" t="s">
        <v>1</v>
      </c>
      <c r="AL177" t="s">
        <v>154</v>
      </c>
    </row>
    <row r="178" spans="1:38">
      <c r="A178" s="13" t="s">
        <v>11</v>
      </c>
      <c r="B178" s="13" t="s">
        <v>10</v>
      </c>
      <c r="C178" s="13" t="s">
        <v>150</v>
      </c>
      <c r="D178" s="12" t="s">
        <v>149</v>
      </c>
      <c r="E178" s="11">
        <v>1</v>
      </c>
      <c r="F178" s="11">
        <v>1</v>
      </c>
      <c r="G178" s="10">
        <f t="shared" si="43"/>
        <v>0</v>
      </c>
      <c r="H178" s="8">
        <f t="shared" si="44"/>
        <v>0</v>
      </c>
      <c r="I178" s="3">
        <v>4</v>
      </c>
      <c r="J178" s="3">
        <v>2</v>
      </c>
      <c r="K178" s="9">
        <f t="shared" si="64"/>
        <v>0.5</v>
      </c>
      <c r="L178" s="3">
        <v>0</v>
      </c>
      <c r="M178" s="8">
        <f t="shared" si="45"/>
        <v>0</v>
      </c>
      <c r="N178" s="3">
        <v>0</v>
      </c>
      <c r="O178" s="8">
        <f t="shared" si="46"/>
        <v>0</v>
      </c>
      <c r="P178" s="3">
        <v>0</v>
      </c>
      <c r="Q178" s="8">
        <f t="shared" si="47"/>
        <v>0</v>
      </c>
      <c r="R178" s="3">
        <v>0</v>
      </c>
      <c r="U178" s="8">
        <f t="shared" si="48"/>
        <v>0</v>
      </c>
      <c r="Y178" s="7">
        <f t="shared" si="49"/>
        <v>0</v>
      </c>
      <c r="Z178" s="7">
        <f t="shared" si="50"/>
        <v>0</v>
      </c>
      <c r="AA178" s="7">
        <f t="shared" si="51"/>
        <v>0</v>
      </c>
      <c r="AB178" s="7">
        <f t="shared" si="52"/>
        <v>0</v>
      </c>
      <c r="AC178" s="7">
        <f t="shared" si="53"/>
        <v>0</v>
      </c>
      <c r="AD178" s="7">
        <f t="shared" si="54"/>
        <v>0</v>
      </c>
      <c r="AE178" s="7">
        <f t="shared" si="55"/>
        <v>0</v>
      </c>
      <c r="AF178" s="7">
        <f t="shared" si="56"/>
        <v>0</v>
      </c>
      <c r="AG178" s="7">
        <f t="shared" si="57"/>
        <v>0</v>
      </c>
      <c r="AH178" s="7">
        <f t="shared" si="58"/>
        <v>0</v>
      </c>
      <c r="AI178" s="7">
        <f t="shared" si="59"/>
        <v>1</v>
      </c>
      <c r="AJ178" s="6">
        <f t="shared" si="60"/>
        <v>1</v>
      </c>
      <c r="AK178" t="s">
        <v>37</v>
      </c>
      <c r="AL178" t="s">
        <v>148</v>
      </c>
    </row>
    <row r="179" spans="1:38">
      <c r="A179" s="13" t="s">
        <v>5</v>
      </c>
      <c r="B179" s="13" t="s">
        <v>68</v>
      </c>
      <c r="C179" s="13" t="s">
        <v>67</v>
      </c>
      <c r="D179" s="12" t="s">
        <v>66</v>
      </c>
      <c r="E179" s="11">
        <v>4</v>
      </c>
      <c r="F179" s="11">
        <v>3</v>
      </c>
      <c r="G179" s="10">
        <f t="shared" si="43"/>
        <v>-1</v>
      </c>
      <c r="H179" s="8">
        <f t="shared" si="44"/>
        <v>-0.25</v>
      </c>
      <c r="I179" s="3">
        <v>20</v>
      </c>
      <c r="J179" s="3">
        <v>0</v>
      </c>
      <c r="K179" s="9">
        <f t="shared" si="64"/>
        <v>0</v>
      </c>
      <c r="L179" s="3">
        <v>0</v>
      </c>
      <c r="M179" s="8">
        <f t="shared" si="45"/>
        <v>0</v>
      </c>
      <c r="N179" s="3">
        <v>0</v>
      </c>
      <c r="O179" s="8">
        <f t="shared" si="46"/>
        <v>0</v>
      </c>
      <c r="P179" s="3">
        <v>0</v>
      </c>
      <c r="Q179" s="8">
        <f t="shared" si="47"/>
        <v>0</v>
      </c>
      <c r="R179" s="3">
        <v>0</v>
      </c>
      <c r="U179" s="8">
        <f t="shared" si="48"/>
        <v>0</v>
      </c>
      <c r="Y179" s="7">
        <f t="shared" si="49"/>
        <v>0</v>
      </c>
      <c r="Z179" s="7">
        <f t="shared" si="50"/>
        <v>0</v>
      </c>
      <c r="AA179" s="7">
        <f t="shared" si="51"/>
        <v>0</v>
      </c>
      <c r="AB179" s="7">
        <f t="shared" si="52"/>
        <v>0</v>
      </c>
      <c r="AC179" s="7">
        <f t="shared" si="53"/>
        <v>0</v>
      </c>
      <c r="AD179" s="7">
        <f t="shared" si="54"/>
        <v>0</v>
      </c>
      <c r="AE179" s="7">
        <f t="shared" si="55"/>
        <v>0</v>
      </c>
      <c r="AF179" s="7">
        <f t="shared" si="56"/>
        <v>0</v>
      </c>
      <c r="AG179" s="7">
        <f t="shared" si="57"/>
        <v>0</v>
      </c>
      <c r="AH179" s="7">
        <f t="shared" si="58"/>
        <v>0</v>
      </c>
      <c r="AI179" s="7">
        <f t="shared" si="59"/>
        <v>0</v>
      </c>
      <c r="AJ179" s="6">
        <f t="shared" si="60"/>
        <v>0</v>
      </c>
      <c r="AK179" t="s">
        <v>37</v>
      </c>
      <c r="AL179" t="s">
        <v>65</v>
      </c>
    </row>
    <row r="180" spans="1:38">
      <c r="A180" s="13" t="s">
        <v>11</v>
      </c>
      <c r="B180" s="13" t="s">
        <v>78</v>
      </c>
      <c r="C180" s="13" t="s">
        <v>77</v>
      </c>
      <c r="D180" s="12" t="s">
        <v>76</v>
      </c>
      <c r="E180" s="11">
        <v>1</v>
      </c>
      <c r="F180" s="11">
        <v>1</v>
      </c>
      <c r="G180" s="10">
        <f t="shared" si="43"/>
        <v>0</v>
      </c>
      <c r="H180" s="8">
        <f t="shared" si="44"/>
        <v>0</v>
      </c>
      <c r="I180" s="3">
        <v>9</v>
      </c>
      <c r="J180" s="3">
        <v>3</v>
      </c>
      <c r="K180" s="9">
        <f t="shared" si="64"/>
        <v>0.33333333333333331</v>
      </c>
      <c r="L180" s="3">
        <v>0</v>
      </c>
      <c r="M180" s="8">
        <f t="shared" si="45"/>
        <v>0</v>
      </c>
      <c r="N180" s="3">
        <v>0</v>
      </c>
      <c r="O180" s="8">
        <f t="shared" si="46"/>
        <v>0</v>
      </c>
      <c r="P180" s="3">
        <v>0</v>
      </c>
      <c r="Q180" s="8">
        <f t="shared" si="47"/>
        <v>0</v>
      </c>
      <c r="R180" s="3">
        <v>2</v>
      </c>
      <c r="U180" s="8">
        <f t="shared" si="48"/>
        <v>0</v>
      </c>
      <c r="Y180" s="7">
        <f t="shared" si="49"/>
        <v>0</v>
      </c>
      <c r="Z180" s="7">
        <f t="shared" si="50"/>
        <v>0</v>
      </c>
      <c r="AA180" s="7">
        <f t="shared" si="51"/>
        <v>0</v>
      </c>
      <c r="AB180" s="7">
        <f t="shared" si="52"/>
        <v>0</v>
      </c>
      <c r="AC180" s="7">
        <f t="shared" si="53"/>
        <v>0</v>
      </c>
      <c r="AD180" s="7">
        <f t="shared" si="54"/>
        <v>0</v>
      </c>
      <c r="AE180" s="7">
        <f t="shared" si="55"/>
        <v>0</v>
      </c>
      <c r="AF180" s="7">
        <f t="shared" si="56"/>
        <v>0</v>
      </c>
      <c r="AG180" s="7">
        <f t="shared" si="57"/>
        <v>0</v>
      </c>
      <c r="AH180" s="7">
        <f t="shared" si="58"/>
        <v>0</v>
      </c>
      <c r="AI180" s="7">
        <f t="shared" si="59"/>
        <v>0</v>
      </c>
      <c r="AJ180" s="6">
        <f t="shared" si="60"/>
        <v>0</v>
      </c>
      <c r="AK180" t="s">
        <v>1</v>
      </c>
      <c r="AL180" t="s">
        <v>75</v>
      </c>
    </row>
    <row r="181" spans="1:38">
      <c r="A181" s="13" t="s">
        <v>130</v>
      </c>
      <c r="B181" s="13" t="s">
        <v>134</v>
      </c>
      <c r="C181" s="13" t="s">
        <v>133</v>
      </c>
      <c r="D181" s="12" t="s">
        <v>132</v>
      </c>
      <c r="E181" s="11">
        <v>9</v>
      </c>
      <c r="F181" s="11">
        <v>4</v>
      </c>
      <c r="G181" s="10">
        <f t="shared" si="43"/>
        <v>-5</v>
      </c>
      <c r="H181" s="8">
        <f t="shared" si="44"/>
        <v>-0.55555555555555558</v>
      </c>
      <c r="I181" s="3">
        <v>8</v>
      </c>
      <c r="J181" s="3">
        <v>2</v>
      </c>
      <c r="K181" s="9">
        <f t="shared" si="64"/>
        <v>0.25</v>
      </c>
      <c r="L181" s="3">
        <v>1</v>
      </c>
      <c r="M181" s="8">
        <f t="shared" si="45"/>
        <v>0.25</v>
      </c>
      <c r="N181" s="3">
        <v>1</v>
      </c>
      <c r="O181" s="8">
        <f t="shared" si="46"/>
        <v>0.25</v>
      </c>
      <c r="P181" s="3">
        <v>1</v>
      </c>
      <c r="Q181" s="8">
        <f t="shared" si="47"/>
        <v>0.25</v>
      </c>
      <c r="R181" s="3">
        <v>2</v>
      </c>
      <c r="U181" s="8">
        <f t="shared" si="48"/>
        <v>0</v>
      </c>
      <c r="Y181" s="7">
        <f t="shared" si="49"/>
        <v>0</v>
      </c>
      <c r="Z181" s="7">
        <f t="shared" si="50"/>
        <v>0</v>
      </c>
      <c r="AA181" s="7">
        <f t="shared" si="51"/>
        <v>0</v>
      </c>
      <c r="AB181" s="7">
        <f t="shared" si="52"/>
        <v>0</v>
      </c>
      <c r="AC181" s="7">
        <f t="shared" si="53"/>
        <v>0</v>
      </c>
      <c r="AD181" s="7">
        <f t="shared" si="54"/>
        <v>0</v>
      </c>
      <c r="AE181" s="7">
        <f t="shared" si="55"/>
        <v>0</v>
      </c>
      <c r="AF181" s="7">
        <f t="shared" si="56"/>
        <v>0</v>
      </c>
      <c r="AG181" s="7">
        <f t="shared" si="57"/>
        <v>0</v>
      </c>
      <c r="AH181" s="7">
        <f t="shared" si="58"/>
        <v>0</v>
      </c>
      <c r="AI181" s="7">
        <f t="shared" si="59"/>
        <v>0</v>
      </c>
      <c r="AJ181" s="6">
        <f t="shared" si="60"/>
        <v>0</v>
      </c>
      <c r="AK181" t="s">
        <v>7</v>
      </c>
      <c r="AL181" t="s">
        <v>131</v>
      </c>
    </row>
    <row r="182" spans="1:38">
      <c r="A182" s="13" t="s">
        <v>16</v>
      </c>
      <c r="B182" s="13" t="s">
        <v>60</v>
      </c>
      <c r="C182" s="13" t="s">
        <v>117</v>
      </c>
      <c r="D182" s="12" t="s">
        <v>147</v>
      </c>
      <c r="E182" s="11">
        <v>3</v>
      </c>
      <c r="F182" s="11">
        <v>3</v>
      </c>
      <c r="G182" s="10">
        <f t="shared" si="43"/>
        <v>0</v>
      </c>
      <c r="H182" s="8">
        <f t="shared" si="44"/>
        <v>0</v>
      </c>
      <c r="I182" s="3">
        <v>8</v>
      </c>
      <c r="J182" s="3">
        <v>3</v>
      </c>
      <c r="K182" s="9">
        <f t="shared" si="64"/>
        <v>0.375</v>
      </c>
      <c r="L182" s="3">
        <v>0</v>
      </c>
      <c r="M182" s="8">
        <f t="shared" si="45"/>
        <v>0</v>
      </c>
      <c r="N182" s="3">
        <v>0</v>
      </c>
      <c r="O182" s="8">
        <f t="shared" si="46"/>
        <v>0</v>
      </c>
      <c r="P182" s="3">
        <v>0</v>
      </c>
      <c r="Q182" s="8">
        <f t="shared" si="47"/>
        <v>0</v>
      </c>
      <c r="R182" s="3">
        <v>1</v>
      </c>
      <c r="U182" s="8">
        <f t="shared" si="48"/>
        <v>0</v>
      </c>
      <c r="Y182" s="7">
        <f t="shared" si="49"/>
        <v>0</v>
      </c>
      <c r="Z182" s="7">
        <f t="shared" si="50"/>
        <v>0</v>
      </c>
      <c r="AA182" s="7">
        <f t="shared" si="51"/>
        <v>0</v>
      </c>
      <c r="AB182" s="7">
        <f t="shared" si="52"/>
        <v>0</v>
      </c>
      <c r="AC182" s="7">
        <f t="shared" si="53"/>
        <v>0</v>
      </c>
      <c r="AD182" s="7">
        <f t="shared" si="54"/>
        <v>0</v>
      </c>
      <c r="AE182" s="7">
        <f t="shared" si="55"/>
        <v>0</v>
      </c>
      <c r="AF182" s="7">
        <f t="shared" si="56"/>
        <v>0</v>
      </c>
      <c r="AG182" s="7">
        <f t="shared" si="57"/>
        <v>0</v>
      </c>
      <c r="AH182" s="7">
        <f t="shared" si="58"/>
        <v>0</v>
      </c>
      <c r="AI182" s="7">
        <f t="shared" si="59"/>
        <v>0</v>
      </c>
      <c r="AJ182" s="6">
        <f t="shared" si="60"/>
        <v>0</v>
      </c>
      <c r="AK182" t="s">
        <v>1</v>
      </c>
      <c r="AL182" t="s">
        <v>146</v>
      </c>
    </row>
    <row r="183" spans="1:38">
      <c r="A183" s="13" t="s">
        <v>56</v>
      </c>
      <c r="B183" s="13" t="s">
        <v>55</v>
      </c>
      <c r="C183" s="13" t="s">
        <v>137</v>
      </c>
      <c r="D183" s="12" t="s">
        <v>136</v>
      </c>
      <c r="E183" s="11">
        <v>10</v>
      </c>
      <c r="F183" s="11">
        <v>5</v>
      </c>
      <c r="G183" s="10">
        <f t="shared" si="43"/>
        <v>-5</v>
      </c>
      <c r="H183" s="8">
        <f t="shared" si="44"/>
        <v>-0.5</v>
      </c>
      <c r="I183" s="3">
        <v>6</v>
      </c>
      <c r="J183" s="3">
        <v>1</v>
      </c>
      <c r="K183" s="9">
        <f t="shared" si="64"/>
        <v>0.16666666666666666</v>
      </c>
      <c r="L183" s="3">
        <v>0</v>
      </c>
      <c r="M183" s="8">
        <f t="shared" si="45"/>
        <v>0</v>
      </c>
      <c r="N183" s="3">
        <v>2</v>
      </c>
      <c r="O183" s="8">
        <f t="shared" si="46"/>
        <v>0.4</v>
      </c>
      <c r="P183" s="3">
        <v>1</v>
      </c>
      <c r="Q183" s="8">
        <f t="shared" si="47"/>
        <v>0.2</v>
      </c>
      <c r="R183" s="3">
        <v>0</v>
      </c>
      <c r="U183" s="8">
        <f t="shared" si="48"/>
        <v>0</v>
      </c>
      <c r="Y183" s="7">
        <f t="shared" si="49"/>
        <v>0</v>
      </c>
      <c r="Z183" s="7">
        <f t="shared" si="50"/>
        <v>0</v>
      </c>
      <c r="AA183" s="7">
        <f t="shared" si="51"/>
        <v>0</v>
      </c>
      <c r="AB183" s="7">
        <f t="shared" si="52"/>
        <v>0</v>
      </c>
      <c r="AC183" s="7">
        <f t="shared" si="53"/>
        <v>0</v>
      </c>
      <c r="AD183" s="7">
        <f t="shared" si="54"/>
        <v>0</v>
      </c>
      <c r="AE183" s="7">
        <f t="shared" si="55"/>
        <v>0</v>
      </c>
      <c r="AF183" s="7">
        <f t="shared" si="56"/>
        <v>0</v>
      </c>
      <c r="AG183" s="7">
        <f t="shared" si="57"/>
        <v>0</v>
      </c>
      <c r="AH183" s="7">
        <f t="shared" si="58"/>
        <v>0</v>
      </c>
      <c r="AI183" s="7">
        <f t="shared" si="59"/>
        <v>0</v>
      </c>
      <c r="AJ183" s="6">
        <f t="shared" si="60"/>
        <v>0</v>
      </c>
      <c r="AK183" t="s">
        <v>37</v>
      </c>
      <c r="AL183" t="s">
        <v>135</v>
      </c>
    </row>
    <row r="184" spans="1:38">
      <c r="A184" s="13" t="s">
        <v>56</v>
      </c>
      <c r="B184" s="13" t="s">
        <v>55</v>
      </c>
      <c r="C184" s="13" t="s">
        <v>54</v>
      </c>
      <c r="D184" s="12" t="s">
        <v>53</v>
      </c>
      <c r="E184" s="11">
        <v>4</v>
      </c>
      <c r="F184" s="11">
        <v>4</v>
      </c>
      <c r="G184" s="10">
        <f t="shared" si="43"/>
        <v>0</v>
      </c>
      <c r="H184" s="8">
        <f t="shared" si="44"/>
        <v>0</v>
      </c>
      <c r="I184" s="3">
        <v>0</v>
      </c>
      <c r="J184" s="3">
        <v>0</v>
      </c>
      <c r="K184" s="9">
        <v>0</v>
      </c>
      <c r="L184" s="3">
        <v>1</v>
      </c>
      <c r="M184" s="8">
        <f t="shared" si="45"/>
        <v>0.25</v>
      </c>
      <c r="N184" s="3">
        <v>0</v>
      </c>
      <c r="O184" s="8">
        <f t="shared" si="46"/>
        <v>0</v>
      </c>
      <c r="P184" s="3">
        <v>1</v>
      </c>
      <c r="Q184" s="8">
        <f t="shared" si="47"/>
        <v>0.25</v>
      </c>
      <c r="R184" s="3">
        <v>1</v>
      </c>
      <c r="U184" s="8">
        <f t="shared" si="48"/>
        <v>0</v>
      </c>
      <c r="Y184" s="7">
        <f t="shared" si="49"/>
        <v>0</v>
      </c>
      <c r="Z184" s="7">
        <f t="shared" si="50"/>
        <v>0</v>
      </c>
      <c r="AA184" s="7">
        <f t="shared" si="51"/>
        <v>0</v>
      </c>
      <c r="AB184" s="7">
        <f t="shared" si="52"/>
        <v>0</v>
      </c>
      <c r="AC184" s="7">
        <f t="shared" si="53"/>
        <v>0</v>
      </c>
      <c r="AD184" s="7">
        <f t="shared" si="54"/>
        <v>0</v>
      </c>
      <c r="AE184" s="7">
        <f t="shared" si="55"/>
        <v>0</v>
      </c>
      <c r="AF184" s="7">
        <f t="shared" si="56"/>
        <v>0</v>
      </c>
      <c r="AG184" s="7">
        <f t="shared" si="57"/>
        <v>0</v>
      </c>
      <c r="AH184" s="7">
        <f t="shared" si="58"/>
        <v>0</v>
      </c>
      <c r="AI184" s="7">
        <f t="shared" si="59"/>
        <v>0</v>
      </c>
      <c r="AJ184" s="6">
        <f t="shared" si="60"/>
        <v>0</v>
      </c>
      <c r="AK184" t="s">
        <v>37</v>
      </c>
      <c r="AL184" t="s">
        <v>52</v>
      </c>
    </row>
    <row r="185" spans="1:38">
      <c r="A185" s="13" t="s">
        <v>11</v>
      </c>
      <c r="B185" s="13" t="s">
        <v>74</v>
      </c>
      <c r="C185" s="13" t="s">
        <v>143</v>
      </c>
      <c r="D185" s="12" t="s">
        <v>142</v>
      </c>
      <c r="E185" s="11">
        <v>1</v>
      </c>
      <c r="F185" s="11">
        <v>1</v>
      </c>
      <c r="G185" s="10">
        <f t="shared" si="43"/>
        <v>0</v>
      </c>
      <c r="H185" s="8">
        <f t="shared" si="44"/>
        <v>0</v>
      </c>
      <c r="I185" s="3">
        <v>9</v>
      </c>
      <c r="J185" s="3">
        <v>1</v>
      </c>
      <c r="K185" s="9">
        <f>J185/I185</f>
        <v>0.1111111111111111</v>
      </c>
      <c r="L185" s="3">
        <v>0</v>
      </c>
      <c r="M185" s="8">
        <f t="shared" si="45"/>
        <v>0</v>
      </c>
      <c r="N185" s="3">
        <v>0</v>
      </c>
      <c r="O185" s="8">
        <f t="shared" si="46"/>
        <v>0</v>
      </c>
      <c r="P185" s="3">
        <v>0</v>
      </c>
      <c r="Q185" s="8">
        <f t="shared" si="47"/>
        <v>0</v>
      </c>
      <c r="R185" s="3">
        <v>1</v>
      </c>
      <c r="U185" s="8">
        <f t="shared" si="48"/>
        <v>0</v>
      </c>
      <c r="Y185" s="7">
        <f t="shared" si="49"/>
        <v>0</v>
      </c>
      <c r="Z185" s="7">
        <f t="shared" si="50"/>
        <v>0</v>
      </c>
      <c r="AA185" s="7">
        <f t="shared" si="51"/>
        <v>0</v>
      </c>
      <c r="AB185" s="7">
        <f t="shared" si="52"/>
        <v>0</v>
      </c>
      <c r="AC185" s="7">
        <f t="shared" si="53"/>
        <v>0</v>
      </c>
      <c r="AD185" s="7">
        <f t="shared" si="54"/>
        <v>0</v>
      </c>
      <c r="AE185" s="7">
        <f t="shared" si="55"/>
        <v>0</v>
      </c>
      <c r="AF185" s="7">
        <f t="shared" si="56"/>
        <v>0</v>
      </c>
      <c r="AG185" s="7">
        <f t="shared" si="57"/>
        <v>0</v>
      </c>
      <c r="AH185" s="7">
        <f t="shared" si="58"/>
        <v>0</v>
      </c>
      <c r="AI185" s="7">
        <f t="shared" si="59"/>
        <v>0</v>
      </c>
      <c r="AJ185" s="6">
        <f t="shared" si="60"/>
        <v>0</v>
      </c>
      <c r="AK185" t="s">
        <v>1</v>
      </c>
      <c r="AL185" t="s">
        <v>141</v>
      </c>
    </row>
    <row r="186" spans="1:38">
      <c r="A186" s="13" t="s">
        <v>11</v>
      </c>
      <c r="B186" s="13" t="s">
        <v>74</v>
      </c>
      <c r="C186" s="13" t="s">
        <v>73</v>
      </c>
      <c r="D186" s="12" t="s">
        <v>72</v>
      </c>
      <c r="E186" s="11">
        <v>7</v>
      </c>
      <c r="F186" s="11">
        <v>1</v>
      </c>
      <c r="G186" s="10">
        <f t="shared" si="43"/>
        <v>-6</v>
      </c>
      <c r="H186" s="8">
        <f t="shared" si="44"/>
        <v>-0.8571428571428571</v>
      </c>
      <c r="I186" s="3">
        <v>6</v>
      </c>
      <c r="J186" s="3">
        <v>2</v>
      </c>
      <c r="K186" s="9">
        <f>J186/I186</f>
        <v>0.33333333333333331</v>
      </c>
      <c r="L186" s="3">
        <v>0</v>
      </c>
      <c r="M186" s="8">
        <f t="shared" si="45"/>
        <v>0</v>
      </c>
      <c r="N186" s="3">
        <v>0</v>
      </c>
      <c r="O186" s="8">
        <f t="shared" si="46"/>
        <v>0</v>
      </c>
      <c r="P186" s="3">
        <v>0</v>
      </c>
      <c r="Q186" s="8">
        <f t="shared" si="47"/>
        <v>0</v>
      </c>
      <c r="R186" s="3">
        <v>1</v>
      </c>
      <c r="U186" s="8">
        <f t="shared" si="48"/>
        <v>0</v>
      </c>
      <c r="Y186" s="7">
        <f t="shared" si="49"/>
        <v>0</v>
      </c>
      <c r="Z186" s="7">
        <f t="shared" si="50"/>
        <v>0</v>
      </c>
      <c r="AA186" s="7">
        <f t="shared" si="51"/>
        <v>0</v>
      </c>
      <c r="AB186" s="7">
        <f t="shared" si="52"/>
        <v>0</v>
      </c>
      <c r="AC186" s="7">
        <f t="shared" si="53"/>
        <v>0</v>
      </c>
      <c r="AD186" s="7">
        <f t="shared" si="54"/>
        <v>0</v>
      </c>
      <c r="AE186" s="7">
        <f t="shared" si="55"/>
        <v>0</v>
      </c>
      <c r="AF186" s="7">
        <f t="shared" si="56"/>
        <v>0</v>
      </c>
      <c r="AG186" s="7">
        <f t="shared" si="57"/>
        <v>0</v>
      </c>
      <c r="AH186" s="7">
        <f t="shared" si="58"/>
        <v>0</v>
      </c>
      <c r="AI186" s="7">
        <f t="shared" si="59"/>
        <v>0</v>
      </c>
      <c r="AJ186" s="6">
        <f t="shared" si="60"/>
        <v>0</v>
      </c>
      <c r="AK186" t="s">
        <v>1</v>
      </c>
      <c r="AL186" t="s">
        <v>71</v>
      </c>
    </row>
    <row r="187" spans="1:38">
      <c r="A187" s="13" t="s">
        <v>98</v>
      </c>
      <c r="B187" s="13" t="s">
        <v>97</v>
      </c>
      <c r="C187" s="13" t="s">
        <v>96</v>
      </c>
      <c r="D187" s="12" t="s">
        <v>95</v>
      </c>
      <c r="E187" s="11">
        <v>9</v>
      </c>
      <c r="F187" s="11">
        <v>9</v>
      </c>
      <c r="G187" s="10">
        <f t="shared" si="43"/>
        <v>0</v>
      </c>
      <c r="H187" s="8">
        <f t="shared" si="44"/>
        <v>0</v>
      </c>
      <c r="I187" s="3">
        <v>7</v>
      </c>
      <c r="J187" s="3">
        <v>2</v>
      </c>
      <c r="K187" s="9">
        <f>J187/I187</f>
        <v>0.2857142857142857</v>
      </c>
      <c r="L187" s="3">
        <v>2</v>
      </c>
      <c r="M187" s="8">
        <f t="shared" si="45"/>
        <v>0.22222222222222221</v>
      </c>
      <c r="N187" s="3">
        <v>4</v>
      </c>
      <c r="O187" s="8">
        <f t="shared" si="46"/>
        <v>0.44444444444444442</v>
      </c>
      <c r="P187" s="3">
        <v>3</v>
      </c>
      <c r="Q187" s="8">
        <f t="shared" si="47"/>
        <v>0.33333333333333331</v>
      </c>
      <c r="R187" s="3">
        <v>2</v>
      </c>
      <c r="U187" s="8">
        <f t="shared" si="48"/>
        <v>0</v>
      </c>
      <c r="Y187" s="7">
        <f t="shared" si="49"/>
        <v>0</v>
      </c>
      <c r="Z187" s="7">
        <f t="shared" si="50"/>
        <v>0</v>
      </c>
      <c r="AA187" s="7">
        <f t="shared" si="51"/>
        <v>0</v>
      </c>
      <c r="AB187" s="7">
        <f t="shared" si="52"/>
        <v>0</v>
      </c>
      <c r="AC187" s="7">
        <f t="shared" si="53"/>
        <v>0</v>
      </c>
      <c r="AD187" s="7">
        <f t="shared" si="54"/>
        <v>0</v>
      </c>
      <c r="AE187" s="7">
        <f t="shared" si="55"/>
        <v>0</v>
      </c>
      <c r="AF187" s="7">
        <f t="shared" si="56"/>
        <v>0</v>
      </c>
      <c r="AG187" s="7">
        <f t="shared" si="57"/>
        <v>0</v>
      </c>
      <c r="AH187" s="7">
        <f t="shared" si="58"/>
        <v>0</v>
      </c>
      <c r="AI187" s="7">
        <f t="shared" si="59"/>
        <v>0</v>
      </c>
      <c r="AJ187" s="6">
        <f t="shared" si="60"/>
        <v>0</v>
      </c>
      <c r="AK187" t="s">
        <v>1</v>
      </c>
      <c r="AL187" t="s">
        <v>94</v>
      </c>
    </row>
    <row r="188" spans="1:38">
      <c r="A188" s="13" t="s">
        <v>25</v>
      </c>
      <c r="B188" s="13" t="s">
        <v>35</v>
      </c>
      <c r="C188" s="13" t="s">
        <v>39</v>
      </c>
      <c r="D188" s="12" t="s">
        <v>38</v>
      </c>
      <c r="E188" s="11">
        <v>5</v>
      </c>
      <c r="F188" s="11">
        <v>5</v>
      </c>
      <c r="G188" s="10">
        <f t="shared" si="43"/>
        <v>0</v>
      </c>
      <c r="H188" s="8">
        <f t="shared" si="44"/>
        <v>0</v>
      </c>
      <c r="I188" s="3">
        <v>0</v>
      </c>
      <c r="J188" s="3">
        <v>0</v>
      </c>
      <c r="K188" s="9">
        <v>0</v>
      </c>
      <c r="L188" s="3">
        <v>0</v>
      </c>
      <c r="M188" s="8">
        <f t="shared" si="45"/>
        <v>0</v>
      </c>
      <c r="N188" s="3">
        <v>2</v>
      </c>
      <c r="O188" s="8">
        <f t="shared" si="46"/>
        <v>0.4</v>
      </c>
      <c r="P188" s="3">
        <v>0</v>
      </c>
      <c r="Q188" s="8">
        <f t="shared" si="47"/>
        <v>0</v>
      </c>
      <c r="R188" s="3">
        <v>2</v>
      </c>
      <c r="U188" s="8">
        <f t="shared" si="48"/>
        <v>0</v>
      </c>
      <c r="Y188" s="7">
        <f t="shared" si="49"/>
        <v>0</v>
      </c>
      <c r="Z188" s="7">
        <f t="shared" si="50"/>
        <v>0</v>
      </c>
      <c r="AA188" s="7">
        <f t="shared" si="51"/>
        <v>0</v>
      </c>
      <c r="AB188" s="7">
        <f t="shared" si="52"/>
        <v>0</v>
      </c>
      <c r="AC188" s="7">
        <f t="shared" si="53"/>
        <v>0</v>
      </c>
      <c r="AD188" s="7">
        <f t="shared" si="54"/>
        <v>0</v>
      </c>
      <c r="AE188" s="7">
        <f t="shared" si="55"/>
        <v>0</v>
      </c>
      <c r="AF188" s="7">
        <f t="shared" si="56"/>
        <v>0</v>
      </c>
      <c r="AG188" s="7">
        <f t="shared" si="57"/>
        <v>0</v>
      </c>
      <c r="AH188" s="7">
        <f t="shared" si="58"/>
        <v>0</v>
      </c>
      <c r="AI188" s="7">
        <f t="shared" si="59"/>
        <v>0</v>
      </c>
      <c r="AJ188" s="6">
        <f t="shared" si="60"/>
        <v>0</v>
      </c>
      <c r="AK188" t="s">
        <v>37</v>
      </c>
      <c r="AL188" t="s">
        <v>36</v>
      </c>
    </row>
    <row r="189" spans="1:38">
      <c r="A189" s="13" t="s">
        <v>25</v>
      </c>
      <c r="B189" s="13" t="s">
        <v>24</v>
      </c>
      <c r="C189" s="13" t="s">
        <v>117</v>
      </c>
      <c r="D189" s="12" t="s">
        <v>116</v>
      </c>
      <c r="E189" s="11">
        <v>6</v>
      </c>
      <c r="F189" s="11">
        <v>6</v>
      </c>
      <c r="G189" s="10">
        <f t="shared" si="43"/>
        <v>0</v>
      </c>
      <c r="H189" s="8">
        <f t="shared" si="44"/>
        <v>0</v>
      </c>
      <c r="I189" s="3">
        <v>21</v>
      </c>
      <c r="J189" s="3">
        <v>7</v>
      </c>
      <c r="K189" s="9">
        <f t="shared" ref="K189:K196" si="65">J189/I189</f>
        <v>0.33333333333333331</v>
      </c>
      <c r="L189" s="3">
        <v>0</v>
      </c>
      <c r="M189" s="8">
        <f t="shared" si="45"/>
        <v>0</v>
      </c>
      <c r="N189" s="3">
        <v>2</v>
      </c>
      <c r="O189" s="8">
        <f t="shared" si="46"/>
        <v>0.33333333333333331</v>
      </c>
      <c r="P189" s="3">
        <v>1</v>
      </c>
      <c r="Q189" s="8">
        <f t="shared" si="47"/>
        <v>0.16666666666666666</v>
      </c>
      <c r="R189" s="3">
        <v>0</v>
      </c>
      <c r="U189" s="8">
        <f t="shared" si="48"/>
        <v>0</v>
      </c>
      <c r="Y189" s="7">
        <f t="shared" si="49"/>
        <v>0</v>
      </c>
      <c r="Z189" s="7">
        <f t="shared" si="50"/>
        <v>0</v>
      </c>
      <c r="AA189" s="7">
        <f t="shared" si="51"/>
        <v>0</v>
      </c>
      <c r="AB189" s="7">
        <f t="shared" si="52"/>
        <v>0</v>
      </c>
      <c r="AC189" s="7">
        <f t="shared" si="53"/>
        <v>0</v>
      </c>
      <c r="AD189" s="7">
        <f t="shared" si="54"/>
        <v>0</v>
      </c>
      <c r="AE189" s="7">
        <f t="shared" si="55"/>
        <v>0</v>
      </c>
      <c r="AF189" s="7">
        <f t="shared" si="56"/>
        <v>0</v>
      </c>
      <c r="AG189" s="7">
        <f t="shared" si="57"/>
        <v>0</v>
      </c>
      <c r="AH189" s="7">
        <f t="shared" si="58"/>
        <v>0</v>
      </c>
      <c r="AI189" s="7">
        <f t="shared" si="59"/>
        <v>0</v>
      </c>
      <c r="AJ189" s="6">
        <f t="shared" si="60"/>
        <v>0</v>
      </c>
      <c r="AK189" t="s">
        <v>1</v>
      </c>
      <c r="AL189" t="s">
        <v>115</v>
      </c>
    </row>
    <row r="190" spans="1:38">
      <c r="A190" s="13" t="s">
        <v>25</v>
      </c>
      <c r="B190" s="13" t="s">
        <v>24</v>
      </c>
      <c r="C190" s="13" t="s">
        <v>31</v>
      </c>
      <c r="D190" s="12" t="s">
        <v>30</v>
      </c>
      <c r="E190" s="11">
        <v>13</v>
      </c>
      <c r="F190" s="11">
        <v>8</v>
      </c>
      <c r="G190" s="10">
        <f t="shared" si="43"/>
        <v>-5</v>
      </c>
      <c r="H190" s="8">
        <f t="shared" si="44"/>
        <v>-0.38461538461538464</v>
      </c>
      <c r="I190" s="3">
        <v>8</v>
      </c>
      <c r="J190" s="3">
        <v>0</v>
      </c>
      <c r="K190" s="9">
        <f t="shared" si="65"/>
        <v>0</v>
      </c>
      <c r="L190" s="3">
        <v>1</v>
      </c>
      <c r="M190" s="8">
        <f t="shared" si="45"/>
        <v>0.125</v>
      </c>
      <c r="N190" s="3">
        <v>3</v>
      </c>
      <c r="O190" s="8">
        <f t="shared" si="46"/>
        <v>0.375</v>
      </c>
      <c r="P190" s="3">
        <v>3</v>
      </c>
      <c r="Q190" s="8">
        <f t="shared" si="47"/>
        <v>0.375</v>
      </c>
      <c r="R190" s="3">
        <v>1</v>
      </c>
      <c r="U190" s="8">
        <f t="shared" si="48"/>
        <v>0</v>
      </c>
      <c r="Y190" s="7">
        <f t="shared" si="49"/>
        <v>0</v>
      </c>
      <c r="Z190" s="7">
        <f t="shared" si="50"/>
        <v>0</v>
      </c>
      <c r="AA190" s="7">
        <f t="shared" si="51"/>
        <v>0</v>
      </c>
      <c r="AB190" s="7">
        <f t="shared" si="52"/>
        <v>0</v>
      </c>
      <c r="AC190" s="7">
        <f t="shared" si="53"/>
        <v>0</v>
      </c>
      <c r="AD190" s="7">
        <f t="shared" si="54"/>
        <v>0</v>
      </c>
      <c r="AE190" s="7">
        <f t="shared" si="55"/>
        <v>0</v>
      </c>
      <c r="AF190" s="7">
        <f t="shared" si="56"/>
        <v>0</v>
      </c>
      <c r="AG190" s="7">
        <f t="shared" si="57"/>
        <v>0</v>
      </c>
      <c r="AH190" s="7">
        <f t="shared" si="58"/>
        <v>0</v>
      </c>
      <c r="AI190" s="7">
        <f t="shared" si="59"/>
        <v>0</v>
      </c>
      <c r="AJ190" s="6">
        <f t="shared" si="60"/>
        <v>0</v>
      </c>
      <c r="AK190" t="s">
        <v>1</v>
      </c>
      <c r="AL190" t="s">
        <v>29</v>
      </c>
    </row>
    <row r="191" spans="1:38">
      <c r="A191" s="13" t="s">
        <v>25</v>
      </c>
      <c r="B191" s="13" t="s">
        <v>24</v>
      </c>
      <c r="C191" s="13" t="s">
        <v>23</v>
      </c>
      <c r="D191" s="12" t="s">
        <v>22</v>
      </c>
      <c r="E191" s="11">
        <v>20</v>
      </c>
      <c r="F191" s="11">
        <v>9</v>
      </c>
      <c r="G191" s="10">
        <f t="shared" si="43"/>
        <v>-11</v>
      </c>
      <c r="H191" s="8">
        <f t="shared" si="44"/>
        <v>-0.55000000000000004</v>
      </c>
      <c r="I191" s="3">
        <v>2</v>
      </c>
      <c r="J191" s="3">
        <v>0</v>
      </c>
      <c r="K191" s="9">
        <f t="shared" si="65"/>
        <v>0</v>
      </c>
      <c r="L191" s="3">
        <v>0</v>
      </c>
      <c r="M191" s="8">
        <f t="shared" si="45"/>
        <v>0</v>
      </c>
      <c r="N191" s="3">
        <v>1</v>
      </c>
      <c r="O191" s="8">
        <f t="shared" si="46"/>
        <v>0.1111111111111111</v>
      </c>
      <c r="P191" s="3">
        <v>1</v>
      </c>
      <c r="Q191" s="8">
        <f t="shared" si="47"/>
        <v>0.1111111111111111</v>
      </c>
      <c r="R191" s="3">
        <v>0</v>
      </c>
      <c r="U191" s="8">
        <f t="shared" si="48"/>
        <v>0</v>
      </c>
      <c r="Y191" s="7">
        <f t="shared" si="49"/>
        <v>0</v>
      </c>
      <c r="Z191" s="7">
        <f t="shared" si="50"/>
        <v>0</v>
      </c>
      <c r="AA191" s="7">
        <f t="shared" si="51"/>
        <v>0</v>
      </c>
      <c r="AB191" s="7">
        <f t="shared" si="52"/>
        <v>0</v>
      </c>
      <c r="AC191" s="7">
        <f t="shared" si="53"/>
        <v>0</v>
      </c>
      <c r="AD191" s="7">
        <f t="shared" si="54"/>
        <v>0</v>
      </c>
      <c r="AE191" s="7">
        <f t="shared" si="55"/>
        <v>0</v>
      </c>
      <c r="AF191" s="7">
        <f t="shared" si="56"/>
        <v>0</v>
      </c>
      <c r="AG191" s="7">
        <f t="shared" si="57"/>
        <v>0</v>
      </c>
      <c r="AH191" s="7">
        <f t="shared" si="58"/>
        <v>0</v>
      </c>
      <c r="AI191" s="7">
        <f t="shared" si="59"/>
        <v>0</v>
      </c>
      <c r="AJ191" s="6">
        <f t="shared" si="60"/>
        <v>0</v>
      </c>
      <c r="AK191" t="s">
        <v>1</v>
      </c>
      <c r="AL191" t="s">
        <v>21</v>
      </c>
    </row>
    <row r="192" spans="1:38">
      <c r="A192" s="13" t="s">
        <v>5</v>
      </c>
      <c r="B192" s="13" t="s">
        <v>4</v>
      </c>
      <c r="C192" s="13" t="s">
        <v>101</v>
      </c>
      <c r="D192" s="12" t="s">
        <v>100</v>
      </c>
      <c r="E192" s="11">
        <v>11</v>
      </c>
      <c r="F192" s="11">
        <v>7</v>
      </c>
      <c r="G192" s="10">
        <f t="shared" si="43"/>
        <v>-4</v>
      </c>
      <c r="H192" s="8">
        <f t="shared" si="44"/>
        <v>-0.36363636363636365</v>
      </c>
      <c r="I192" s="3">
        <v>10</v>
      </c>
      <c r="J192" s="3">
        <v>3</v>
      </c>
      <c r="K192" s="9">
        <f t="shared" si="65"/>
        <v>0.3</v>
      </c>
      <c r="L192" s="3">
        <v>2</v>
      </c>
      <c r="M192" s="8">
        <f t="shared" si="45"/>
        <v>0.2857142857142857</v>
      </c>
      <c r="N192" s="3">
        <v>4</v>
      </c>
      <c r="O192" s="8">
        <f t="shared" si="46"/>
        <v>0.5714285714285714</v>
      </c>
      <c r="P192" s="3">
        <v>2</v>
      </c>
      <c r="Q192" s="8">
        <f t="shared" si="47"/>
        <v>0.2857142857142857</v>
      </c>
      <c r="R192" s="3">
        <v>1</v>
      </c>
      <c r="U192" s="8">
        <f t="shared" si="48"/>
        <v>0</v>
      </c>
      <c r="Y192" s="7">
        <f t="shared" si="49"/>
        <v>0</v>
      </c>
      <c r="Z192" s="7">
        <f t="shared" si="50"/>
        <v>0</v>
      </c>
      <c r="AA192" s="7">
        <f t="shared" si="51"/>
        <v>0</v>
      </c>
      <c r="AB192" s="7">
        <f t="shared" si="52"/>
        <v>0</v>
      </c>
      <c r="AC192" s="7">
        <f t="shared" si="53"/>
        <v>0</v>
      </c>
      <c r="AD192" s="7">
        <f t="shared" si="54"/>
        <v>0</v>
      </c>
      <c r="AE192" s="7">
        <f t="shared" si="55"/>
        <v>0</v>
      </c>
      <c r="AF192" s="7">
        <f t="shared" si="56"/>
        <v>0</v>
      </c>
      <c r="AG192" s="7">
        <f t="shared" si="57"/>
        <v>0</v>
      </c>
      <c r="AH192" s="7">
        <f t="shared" si="58"/>
        <v>0</v>
      </c>
      <c r="AI192" s="7">
        <f t="shared" si="59"/>
        <v>0</v>
      </c>
      <c r="AJ192" s="6">
        <f t="shared" si="60"/>
        <v>0</v>
      </c>
      <c r="AK192" t="s">
        <v>1</v>
      </c>
      <c r="AL192" t="s">
        <v>99</v>
      </c>
    </row>
    <row r="193" spans="1:38">
      <c r="A193" s="13" t="s">
        <v>5</v>
      </c>
      <c r="B193" s="13" t="s">
        <v>4</v>
      </c>
      <c r="C193" s="13" t="s">
        <v>3</v>
      </c>
      <c r="D193" s="12" t="s">
        <v>2</v>
      </c>
      <c r="E193" s="11">
        <v>6</v>
      </c>
      <c r="F193" s="11">
        <v>6</v>
      </c>
      <c r="G193" s="10">
        <f t="shared" si="43"/>
        <v>0</v>
      </c>
      <c r="H193" s="8">
        <f t="shared" si="44"/>
        <v>0</v>
      </c>
      <c r="I193" s="3">
        <v>1</v>
      </c>
      <c r="J193" s="3">
        <v>0</v>
      </c>
      <c r="K193" s="9">
        <f t="shared" si="65"/>
        <v>0</v>
      </c>
      <c r="L193" s="3">
        <v>2</v>
      </c>
      <c r="M193" s="8">
        <f t="shared" si="45"/>
        <v>0.33333333333333331</v>
      </c>
      <c r="N193" s="3">
        <v>2</v>
      </c>
      <c r="O193" s="8">
        <f t="shared" si="46"/>
        <v>0.33333333333333331</v>
      </c>
      <c r="P193" s="3">
        <v>1</v>
      </c>
      <c r="Q193" s="8">
        <f t="shared" si="47"/>
        <v>0.16666666666666666</v>
      </c>
      <c r="R193" s="3">
        <v>2</v>
      </c>
      <c r="U193" s="8">
        <f t="shared" si="48"/>
        <v>0</v>
      </c>
      <c r="Y193" s="7">
        <f t="shared" si="49"/>
        <v>0</v>
      </c>
      <c r="Z193" s="7">
        <f t="shared" si="50"/>
        <v>0</v>
      </c>
      <c r="AA193" s="7">
        <f t="shared" si="51"/>
        <v>0</v>
      </c>
      <c r="AB193" s="7">
        <f t="shared" si="52"/>
        <v>0</v>
      </c>
      <c r="AC193" s="7">
        <f t="shared" si="53"/>
        <v>0</v>
      </c>
      <c r="AD193" s="7">
        <f t="shared" si="54"/>
        <v>0</v>
      </c>
      <c r="AE193" s="7">
        <f t="shared" si="55"/>
        <v>0</v>
      </c>
      <c r="AF193" s="7">
        <f t="shared" si="56"/>
        <v>0</v>
      </c>
      <c r="AG193" s="7">
        <f t="shared" si="57"/>
        <v>0</v>
      </c>
      <c r="AH193" s="7">
        <f t="shared" si="58"/>
        <v>0</v>
      </c>
      <c r="AI193" s="7">
        <f t="shared" si="59"/>
        <v>0</v>
      </c>
      <c r="AJ193" s="6">
        <f t="shared" si="60"/>
        <v>0</v>
      </c>
      <c r="AK193" t="s">
        <v>1</v>
      </c>
      <c r="AL193" t="s">
        <v>0</v>
      </c>
    </row>
    <row r="194" spans="1:38">
      <c r="A194" s="5" t="s">
        <v>130</v>
      </c>
      <c r="B194" s="5" t="s">
        <v>476</v>
      </c>
      <c r="C194" s="5" t="s">
        <v>63</v>
      </c>
      <c r="D194" s="4" t="s">
        <v>2498</v>
      </c>
      <c r="E194" s="3">
        <v>90</v>
      </c>
      <c r="F194" s="3">
        <v>100</v>
      </c>
      <c r="G194" s="10">
        <f t="shared" ref="G194:G257" si="66">F194-E194</f>
        <v>10</v>
      </c>
      <c r="H194" s="8">
        <f t="shared" ref="H194:H257" si="67">G194/E194</f>
        <v>0.1111111111111111</v>
      </c>
      <c r="I194" s="3">
        <v>30</v>
      </c>
      <c r="J194" s="3">
        <v>14</v>
      </c>
      <c r="K194" s="9">
        <f t="shared" si="65"/>
        <v>0.46666666666666667</v>
      </c>
      <c r="L194" s="3">
        <v>52</v>
      </c>
      <c r="M194" s="8">
        <f t="shared" ref="M194:M257" si="68">L194/F194</f>
        <v>0.52</v>
      </c>
      <c r="N194" s="3">
        <v>72</v>
      </c>
      <c r="O194" s="8">
        <f t="shared" ref="O194:O257" si="69">N194/F194</f>
        <v>0.72</v>
      </c>
      <c r="P194" s="3">
        <v>66</v>
      </c>
      <c r="Q194" s="8">
        <f t="shared" ref="Q194:Q257" si="70">P194/F194</f>
        <v>0.66</v>
      </c>
      <c r="R194" s="3">
        <v>9</v>
      </c>
      <c r="S194" t="s">
        <v>174</v>
      </c>
      <c r="U194" s="8">
        <f t="shared" ref="U194:U257" si="71">T194/F194</f>
        <v>0</v>
      </c>
      <c r="V194" s="1" t="s">
        <v>174</v>
      </c>
      <c r="W194" t="s">
        <v>174</v>
      </c>
      <c r="X194" t="s">
        <v>174</v>
      </c>
      <c r="Y194" s="7">
        <f t="shared" ref="Y194:Y257" si="72">IF(F194&gt;=35,1,0)</f>
        <v>1</v>
      </c>
      <c r="Z194" s="7">
        <f t="shared" ref="Z194:Z257" si="73">IF(OR(H194&gt;=0.1,G194&gt;=10),1,0)</f>
        <v>1</v>
      </c>
      <c r="AA194" s="7">
        <f t="shared" ref="AA194:AA257" si="74">IF(M194&gt;=0.4,1,0)</f>
        <v>1</v>
      </c>
      <c r="AB194" s="7">
        <f t="shared" ref="AB194:AB257" si="75">IF(O194&gt;=0.6,1,0)</f>
        <v>1</v>
      </c>
      <c r="AC194" s="7">
        <f t="shared" ref="AC194:AC257" si="76">IF(Q194&gt;=0.5,1,0)</f>
        <v>1</v>
      </c>
      <c r="AD194" s="7">
        <f t="shared" ref="AD194:AD257" si="77">IF(R194&gt;=3,1,0)</f>
        <v>1</v>
      </c>
      <c r="AE194" s="7">
        <f t="shared" ref="AE194:AE257" si="78">IF(S194="Yes",1,0)</f>
        <v>1</v>
      </c>
      <c r="AF194" s="7">
        <f t="shared" ref="AF194:AF257" si="79">IF(OR(V194="Yes", U194&gt;=0.2),1,0)</f>
        <v>1</v>
      </c>
      <c r="AG194" s="7">
        <f t="shared" ref="AG194:AG257" si="80">IF(W194="Yes",1,0)</f>
        <v>1</v>
      </c>
      <c r="AH194" s="7">
        <f t="shared" ref="AH194:AH257" si="81">IF(X194="Yes",1,0)</f>
        <v>1</v>
      </c>
      <c r="AI194" s="7">
        <f t="shared" ref="AI194:AI257" si="82">IF(K194&gt;=0.4,1,0)</f>
        <v>1</v>
      </c>
      <c r="AJ194" s="14">
        <f t="shared" ref="AJ194:AJ257" si="83">SUM(W194:AI194)</f>
        <v>11</v>
      </c>
      <c r="AK194" t="s">
        <v>1</v>
      </c>
      <c r="AL194" t="s">
        <v>2497</v>
      </c>
    </row>
    <row r="195" spans="1:38">
      <c r="A195" s="5" t="s">
        <v>25</v>
      </c>
      <c r="B195" s="5" t="s">
        <v>121</v>
      </c>
      <c r="C195" s="5" t="s">
        <v>682</v>
      </c>
      <c r="D195" s="4" t="s">
        <v>2490</v>
      </c>
      <c r="E195" s="3">
        <v>51</v>
      </c>
      <c r="F195" s="3">
        <v>57</v>
      </c>
      <c r="G195" s="10">
        <f t="shared" si="66"/>
        <v>6</v>
      </c>
      <c r="H195" s="8">
        <f t="shared" si="67"/>
        <v>0.11764705882352941</v>
      </c>
      <c r="I195" s="3">
        <v>15</v>
      </c>
      <c r="J195" s="3">
        <v>3</v>
      </c>
      <c r="K195" s="9">
        <f t="shared" si="65"/>
        <v>0.2</v>
      </c>
      <c r="L195" s="3">
        <v>29</v>
      </c>
      <c r="M195" s="8">
        <f t="shared" si="68"/>
        <v>0.50877192982456143</v>
      </c>
      <c r="N195" s="3">
        <v>46</v>
      </c>
      <c r="O195" s="8">
        <f t="shared" si="69"/>
        <v>0.80701754385964908</v>
      </c>
      <c r="P195" s="3">
        <v>46</v>
      </c>
      <c r="Q195" s="8">
        <f t="shared" si="70"/>
        <v>0.80701754385964908</v>
      </c>
      <c r="R195" s="3">
        <v>6</v>
      </c>
      <c r="S195" t="s">
        <v>174</v>
      </c>
      <c r="T195">
        <v>14</v>
      </c>
      <c r="U195" s="8">
        <f t="shared" si="71"/>
        <v>0.24561403508771928</v>
      </c>
      <c r="W195" t="s">
        <v>174</v>
      </c>
      <c r="X195" t="s">
        <v>174</v>
      </c>
      <c r="Y195" s="7">
        <f t="shared" si="72"/>
        <v>1</v>
      </c>
      <c r="Z195" s="7">
        <f t="shared" si="73"/>
        <v>1</v>
      </c>
      <c r="AA195" s="7">
        <f t="shared" si="74"/>
        <v>1</v>
      </c>
      <c r="AB195" s="7">
        <f t="shared" si="75"/>
        <v>1</v>
      </c>
      <c r="AC195" s="7">
        <f t="shared" si="76"/>
        <v>1</v>
      </c>
      <c r="AD195" s="7">
        <f t="shared" si="77"/>
        <v>1</v>
      </c>
      <c r="AE195" s="7">
        <f t="shared" si="78"/>
        <v>1</v>
      </c>
      <c r="AF195" s="7">
        <f t="shared" si="79"/>
        <v>1</v>
      </c>
      <c r="AG195" s="7">
        <f t="shared" si="80"/>
        <v>1</v>
      </c>
      <c r="AH195" s="7">
        <f t="shared" si="81"/>
        <v>1</v>
      </c>
      <c r="AI195" s="7">
        <f t="shared" si="82"/>
        <v>0</v>
      </c>
      <c r="AJ195" s="14">
        <f t="shared" si="83"/>
        <v>10</v>
      </c>
      <c r="AK195" t="s">
        <v>1</v>
      </c>
      <c r="AL195" t="s">
        <v>2489</v>
      </c>
    </row>
    <row r="196" spans="1:38">
      <c r="A196" s="5" t="s">
        <v>11</v>
      </c>
      <c r="B196" s="5" t="s">
        <v>183</v>
      </c>
      <c r="C196" s="5" t="s">
        <v>814</v>
      </c>
      <c r="D196" s="4" t="s">
        <v>2496</v>
      </c>
      <c r="E196" s="3">
        <v>46</v>
      </c>
      <c r="F196" s="3">
        <v>43</v>
      </c>
      <c r="G196" s="10">
        <f t="shared" si="66"/>
        <v>-3</v>
      </c>
      <c r="H196" s="8">
        <f t="shared" si="67"/>
        <v>-6.5217391304347824E-2</v>
      </c>
      <c r="I196" s="3">
        <v>7</v>
      </c>
      <c r="J196" s="3">
        <v>4</v>
      </c>
      <c r="K196" s="9">
        <f t="shared" si="65"/>
        <v>0.5714285714285714</v>
      </c>
      <c r="L196" s="3">
        <v>19</v>
      </c>
      <c r="M196" s="8">
        <f t="shared" si="68"/>
        <v>0.44186046511627908</v>
      </c>
      <c r="N196" s="3">
        <v>36</v>
      </c>
      <c r="O196" s="8">
        <f t="shared" si="69"/>
        <v>0.83720930232558144</v>
      </c>
      <c r="P196" s="3">
        <v>22</v>
      </c>
      <c r="Q196" s="8">
        <f t="shared" si="70"/>
        <v>0.51162790697674421</v>
      </c>
      <c r="R196" s="3">
        <v>6</v>
      </c>
      <c r="S196" t="s">
        <v>174</v>
      </c>
      <c r="T196">
        <v>9</v>
      </c>
      <c r="U196" s="8">
        <f t="shared" si="71"/>
        <v>0.20930232558139536</v>
      </c>
      <c r="W196" t="s">
        <v>174</v>
      </c>
      <c r="X196" t="s">
        <v>174</v>
      </c>
      <c r="Y196" s="7">
        <f t="shared" si="72"/>
        <v>1</v>
      </c>
      <c r="Z196" s="7">
        <f t="shared" si="73"/>
        <v>0</v>
      </c>
      <c r="AA196" s="7">
        <f t="shared" si="74"/>
        <v>1</v>
      </c>
      <c r="AB196" s="7">
        <f t="shared" si="75"/>
        <v>1</v>
      </c>
      <c r="AC196" s="7">
        <f t="shared" si="76"/>
        <v>1</v>
      </c>
      <c r="AD196" s="7">
        <f t="shared" si="77"/>
        <v>1</v>
      </c>
      <c r="AE196" s="7">
        <f t="shared" si="78"/>
        <v>1</v>
      </c>
      <c r="AF196" s="7">
        <f t="shared" si="79"/>
        <v>1</v>
      </c>
      <c r="AG196" s="7">
        <f t="shared" si="80"/>
        <v>1</v>
      </c>
      <c r="AH196" s="7">
        <f t="shared" si="81"/>
        <v>1</v>
      </c>
      <c r="AI196" s="7">
        <f t="shared" si="82"/>
        <v>1</v>
      </c>
      <c r="AJ196" s="14">
        <f t="shared" si="83"/>
        <v>10</v>
      </c>
      <c r="AK196" t="s">
        <v>1</v>
      </c>
      <c r="AL196" t="s">
        <v>2495</v>
      </c>
    </row>
    <row r="197" spans="1:38">
      <c r="A197" s="5" t="s">
        <v>5</v>
      </c>
      <c r="B197" s="5" t="s">
        <v>105</v>
      </c>
      <c r="C197" s="5" t="s">
        <v>516</v>
      </c>
      <c r="D197" s="4" t="s">
        <v>2494</v>
      </c>
      <c r="E197" s="3">
        <v>48</v>
      </c>
      <c r="F197" s="3">
        <v>40</v>
      </c>
      <c r="G197" s="10">
        <f t="shared" si="66"/>
        <v>-8</v>
      </c>
      <c r="H197" s="8">
        <f t="shared" si="67"/>
        <v>-0.16666666666666666</v>
      </c>
      <c r="I197" s="3">
        <v>0</v>
      </c>
      <c r="J197" s="3">
        <v>0</v>
      </c>
      <c r="K197" s="9">
        <v>0</v>
      </c>
      <c r="L197" s="3">
        <v>18</v>
      </c>
      <c r="M197" s="8">
        <f t="shared" si="68"/>
        <v>0.45</v>
      </c>
      <c r="N197" s="3">
        <v>28</v>
      </c>
      <c r="O197" s="8">
        <f t="shared" si="69"/>
        <v>0.7</v>
      </c>
      <c r="P197" s="3">
        <v>23</v>
      </c>
      <c r="Q197" s="8">
        <f t="shared" si="70"/>
        <v>0.57499999999999996</v>
      </c>
      <c r="R197" s="3">
        <v>9</v>
      </c>
      <c r="S197" t="s">
        <v>174</v>
      </c>
      <c r="T197">
        <v>13</v>
      </c>
      <c r="U197" s="8">
        <f t="shared" si="71"/>
        <v>0.32500000000000001</v>
      </c>
      <c r="W197" t="s">
        <v>174</v>
      </c>
      <c r="X197" t="s">
        <v>174</v>
      </c>
      <c r="Y197" s="7">
        <f t="shared" si="72"/>
        <v>1</v>
      </c>
      <c r="Z197" s="7">
        <f t="shared" si="73"/>
        <v>0</v>
      </c>
      <c r="AA197" s="7">
        <f t="shared" si="74"/>
        <v>1</v>
      </c>
      <c r="AB197" s="7">
        <f t="shared" si="75"/>
        <v>1</v>
      </c>
      <c r="AC197" s="7">
        <f t="shared" si="76"/>
        <v>1</v>
      </c>
      <c r="AD197" s="7">
        <f t="shared" si="77"/>
        <v>1</v>
      </c>
      <c r="AE197" s="7">
        <f t="shared" si="78"/>
        <v>1</v>
      </c>
      <c r="AF197" s="7">
        <f t="shared" si="79"/>
        <v>1</v>
      </c>
      <c r="AG197" s="7">
        <f t="shared" si="80"/>
        <v>1</v>
      </c>
      <c r="AH197" s="7">
        <f t="shared" si="81"/>
        <v>1</v>
      </c>
      <c r="AI197" s="7">
        <f t="shared" si="82"/>
        <v>0</v>
      </c>
      <c r="AJ197" s="14">
        <f t="shared" si="83"/>
        <v>9</v>
      </c>
      <c r="AK197" t="s">
        <v>1</v>
      </c>
      <c r="AL197" t="s">
        <v>2493</v>
      </c>
    </row>
    <row r="198" spans="1:38">
      <c r="A198" s="5" t="s">
        <v>98</v>
      </c>
      <c r="B198" s="5" t="s">
        <v>313</v>
      </c>
      <c r="C198" s="5" t="s">
        <v>204</v>
      </c>
      <c r="D198" s="4" t="s">
        <v>2457</v>
      </c>
      <c r="E198" s="3">
        <v>50</v>
      </c>
      <c r="F198" s="3">
        <v>57</v>
      </c>
      <c r="G198" s="10">
        <f t="shared" si="66"/>
        <v>7</v>
      </c>
      <c r="H198" s="8">
        <f t="shared" si="67"/>
        <v>0.14000000000000001</v>
      </c>
      <c r="I198" s="3">
        <v>13</v>
      </c>
      <c r="J198" s="3">
        <v>6</v>
      </c>
      <c r="K198" s="9">
        <f>J198/I198</f>
        <v>0.46153846153846156</v>
      </c>
      <c r="L198" s="3">
        <v>24</v>
      </c>
      <c r="M198" s="8">
        <f t="shared" si="68"/>
        <v>0.42105263157894735</v>
      </c>
      <c r="N198" s="3">
        <v>36</v>
      </c>
      <c r="O198" s="8">
        <f t="shared" si="69"/>
        <v>0.63157894736842102</v>
      </c>
      <c r="P198" s="3">
        <v>27</v>
      </c>
      <c r="Q198" s="8">
        <f t="shared" si="70"/>
        <v>0.47368421052631576</v>
      </c>
      <c r="R198" s="3">
        <v>16</v>
      </c>
      <c r="S198" t="s">
        <v>174</v>
      </c>
      <c r="U198" s="8">
        <f t="shared" si="71"/>
        <v>0</v>
      </c>
      <c r="W198" t="s">
        <v>174</v>
      </c>
      <c r="X198" t="s">
        <v>174</v>
      </c>
      <c r="Y198" s="7">
        <f t="shared" si="72"/>
        <v>1</v>
      </c>
      <c r="Z198" s="7">
        <f t="shared" si="73"/>
        <v>1</v>
      </c>
      <c r="AA198" s="7">
        <f t="shared" si="74"/>
        <v>1</v>
      </c>
      <c r="AB198" s="7">
        <f t="shared" si="75"/>
        <v>1</v>
      </c>
      <c r="AC198" s="7">
        <f t="shared" si="76"/>
        <v>0</v>
      </c>
      <c r="AD198" s="7">
        <f t="shared" si="77"/>
        <v>1</v>
      </c>
      <c r="AE198" s="7">
        <f t="shared" si="78"/>
        <v>1</v>
      </c>
      <c r="AF198" s="7">
        <f t="shared" si="79"/>
        <v>0</v>
      </c>
      <c r="AG198" s="7">
        <f t="shared" si="80"/>
        <v>1</v>
      </c>
      <c r="AH198" s="7">
        <f t="shared" si="81"/>
        <v>1</v>
      </c>
      <c r="AI198" s="7">
        <f t="shared" si="82"/>
        <v>1</v>
      </c>
      <c r="AJ198" s="14">
        <f t="shared" si="83"/>
        <v>9</v>
      </c>
      <c r="AK198" t="s">
        <v>7</v>
      </c>
      <c r="AL198" t="s">
        <v>2456</v>
      </c>
    </row>
    <row r="199" spans="1:38">
      <c r="A199" s="5" t="s">
        <v>56</v>
      </c>
      <c r="B199" s="5" t="s">
        <v>401</v>
      </c>
      <c r="C199" s="5" t="s">
        <v>332</v>
      </c>
      <c r="D199" s="4" t="s">
        <v>2492</v>
      </c>
      <c r="E199" s="3">
        <v>60</v>
      </c>
      <c r="F199" s="3">
        <v>64</v>
      </c>
      <c r="G199" s="10">
        <f t="shared" si="66"/>
        <v>4</v>
      </c>
      <c r="H199" s="8">
        <f t="shared" si="67"/>
        <v>6.6666666666666666E-2</v>
      </c>
      <c r="I199" s="3">
        <v>33</v>
      </c>
      <c r="J199" s="3">
        <v>15</v>
      </c>
      <c r="K199" s="9">
        <f>J199/I199</f>
        <v>0.45454545454545453</v>
      </c>
      <c r="L199" s="3">
        <v>27</v>
      </c>
      <c r="M199" s="8">
        <f t="shared" si="68"/>
        <v>0.421875</v>
      </c>
      <c r="N199" s="3">
        <v>50</v>
      </c>
      <c r="O199" s="8">
        <f t="shared" si="69"/>
        <v>0.78125</v>
      </c>
      <c r="P199" s="3">
        <v>38</v>
      </c>
      <c r="Q199" s="8">
        <f t="shared" si="70"/>
        <v>0.59375</v>
      </c>
      <c r="R199" s="3">
        <v>6</v>
      </c>
      <c r="S199" t="s">
        <v>174</v>
      </c>
      <c r="U199" s="8">
        <f t="shared" si="71"/>
        <v>0</v>
      </c>
      <c r="W199" t="s">
        <v>174</v>
      </c>
      <c r="X199" t="s">
        <v>174</v>
      </c>
      <c r="Y199" s="7">
        <f t="shared" si="72"/>
        <v>1</v>
      </c>
      <c r="Z199" s="7">
        <f t="shared" si="73"/>
        <v>0</v>
      </c>
      <c r="AA199" s="7">
        <f t="shared" si="74"/>
        <v>1</v>
      </c>
      <c r="AB199" s="7">
        <f t="shared" si="75"/>
        <v>1</v>
      </c>
      <c r="AC199" s="7">
        <f t="shared" si="76"/>
        <v>1</v>
      </c>
      <c r="AD199" s="7">
        <f t="shared" si="77"/>
        <v>1</v>
      </c>
      <c r="AE199" s="7">
        <f t="shared" si="78"/>
        <v>1</v>
      </c>
      <c r="AF199" s="7">
        <f t="shared" si="79"/>
        <v>0</v>
      </c>
      <c r="AG199" s="7">
        <f t="shared" si="80"/>
        <v>1</v>
      </c>
      <c r="AH199" s="7">
        <f t="shared" si="81"/>
        <v>1</v>
      </c>
      <c r="AI199" s="7">
        <f t="shared" si="82"/>
        <v>1</v>
      </c>
      <c r="AJ199" s="14">
        <f t="shared" si="83"/>
        <v>9</v>
      </c>
      <c r="AK199" t="s">
        <v>1</v>
      </c>
      <c r="AL199" t="s">
        <v>2491</v>
      </c>
    </row>
    <row r="200" spans="1:38">
      <c r="A200" s="5" t="s">
        <v>16</v>
      </c>
      <c r="B200" s="5" t="s">
        <v>20</v>
      </c>
      <c r="C200" s="5" t="s">
        <v>124</v>
      </c>
      <c r="D200" s="4" t="s">
        <v>2488</v>
      </c>
      <c r="E200" s="3">
        <v>42</v>
      </c>
      <c r="F200" s="3">
        <v>36</v>
      </c>
      <c r="G200" s="10">
        <f t="shared" si="66"/>
        <v>-6</v>
      </c>
      <c r="H200" s="8">
        <f t="shared" si="67"/>
        <v>-0.14285714285714285</v>
      </c>
      <c r="I200" s="3">
        <v>3</v>
      </c>
      <c r="J200" s="3">
        <v>1</v>
      </c>
      <c r="K200" s="9">
        <f>J200/I200</f>
        <v>0.33333333333333331</v>
      </c>
      <c r="L200" s="3">
        <v>26</v>
      </c>
      <c r="M200" s="8">
        <f t="shared" si="68"/>
        <v>0.72222222222222221</v>
      </c>
      <c r="N200" s="3">
        <v>32</v>
      </c>
      <c r="O200" s="8">
        <f t="shared" si="69"/>
        <v>0.88888888888888884</v>
      </c>
      <c r="P200" s="3">
        <v>19</v>
      </c>
      <c r="Q200" s="8">
        <f t="shared" si="70"/>
        <v>0.52777777777777779</v>
      </c>
      <c r="R200" s="3">
        <v>6</v>
      </c>
      <c r="S200" t="s">
        <v>174</v>
      </c>
      <c r="T200">
        <v>45</v>
      </c>
      <c r="U200" s="8">
        <f t="shared" si="71"/>
        <v>1.25</v>
      </c>
      <c r="W200" t="s">
        <v>174</v>
      </c>
      <c r="X200" t="s">
        <v>174</v>
      </c>
      <c r="Y200" s="7">
        <f t="shared" si="72"/>
        <v>1</v>
      </c>
      <c r="Z200" s="7">
        <f t="shared" si="73"/>
        <v>0</v>
      </c>
      <c r="AA200" s="7">
        <f t="shared" si="74"/>
        <v>1</v>
      </c>
      <c r="AB200" s="7">
        <f t="shared" si="75"/>
        <v>1</v>
      </c>
      <c r="AC200" s="7">
        <f t="shared" si="76"/>
        <v>1</v>
      </c>
      <c r="AD200" s="7">
        <f t="shared" si="77"/>
        <v>1</v>
      </c>
      <c r="AE200" s="7">
        <f t="shared" si="78"/>
        <v>1</v>
      </c>
      <c r="AF200" s="7">
        <f t="shared" si="79"/>
        <v>1</v>
      </c>
      <c r="AG200" s="7">
        <f t="shared" si="80"/>
        <v>1</v>
      </c>
      <c r="AH200" s="7">
        <f t="shared" si="81"/>
        <v>1</v>
      </c>
      <c r="AI200" s="7">
        <f t="shared" si="82"/>
        <v>0</v>
      </c>
      <c r="AJ200" s="14">
        <f t="shared" si="83"/>
        <v>9</v>
      </c>
      <c r="AK200" t="s">
        <v>7</v>
      </c>
      <c r="AL200" t="s">
        <v>2487</v>
      </c>
    </row>
    <row r="201" spans="1:38">
      <c r="A201" s="5" t="s">
        <v>11</v>
      </c>
      <c r="B201" s="5" t="s">
        <v>10</v>
      </c>
      <c r="C201" s="5" t="s">
        <v>1135</v>
      </c>
      <c r="D201" s="4" t="s">
        <v>2486</v>
      </c>
      <c r="E201" s="3">
        <v>39</v>
      </c>
      <c r="F201" s="3">
        <v>52</v>
      </c>
      <c r="G201" s="10">
        <f t="shared" si="66"/>
        <v>13</v>
      </c>
      <c r="H201" s="8">
        <f t="shared" si="67"/>
        <v>0.33333333333333331</v>
      </c>
      <c r="I201" s="3">
        <v>3</v>
      </c>
      <c r="J201" s="3">
        <v>2</v>
      </c>
      <c r="K201" s="9">
        <f>J201/I201</f>
        <v>0.66666666666666663</v>
      </c>
      <c r="L201" s="3">
        <v>23</v>
      </c>
      <c r="M201" s="8">
        <f t="shared" si="68"/>
        <v>0.44230769230769229</v>
      </c>
      <c r="N201" s="3">
        <v>35</v>
      </c>
      <c r="O201" s="8">
        <f t="shared" si="69"/>
        <v>0.67307692307692313</v>
      </c>
      <c r="P201" s="3">
        <v>28</v>
      </c>
      <c r="Q201" s="8">
        <f t="shared" si="70"/>
        <v>0.53846153846153844</v>
      </c>
      <c r="R201" s="3">
        <v>6</v>
      </c>
      <c r="S201" t="s">
        <v>174</v>
      </c>
      <c r="U201" s="8">
        <f t="shared" si="71"/>
        <v>0</v>
      </c>
      <c r="W201" t="s">
        <v>174</v>
      </c>
      <c r="Y201" s="7">
        <f t="shared" si="72"/>
        <v>1</v>
      </c>
      <c r="Z201" s="7">
        <f t="shared" si="73"/>
        <v>1</v>
      </c>
      <c r="AA201" s="7">
        <f t="shared" si="74"/>
        <v>1</v>
      </c>
      <c r="AB201" s="7">
        <f t="shared" si="75"/>
        <v>1</v>
      </c>
      <c r="AC201" s="7">
        <f t="shared" si="76"/>
        <v>1</v>
      </c>
      <c r="AD201" s="7">
        <f t="shared" si="77"/>
        <v>1</v>
      </c>
      <c r="AE201" s="7">
        <f t="shared" si="78"/>
        <v>1</v>
      </c>
      <c r="AF201" s="7">
        <f t="shared" si="79"/>
        <v>0</v>
      </c>
      <c r="AG201" s="7">
        <f t="shared" si="80"/>
        <v>1</v>
      </c>
      <c r="AH201" s="7">
        <f t="shared" si="81"/>
        <v>0</v>
      </c>
      <c r="AI201" s="7">
        <f t="shared" si="82"/>
        <v>1</v>
      </c>
      <c r="AJ201" s="14">
        <f t="shared" si="83"/>
        <v>9</v>
      </c>
      <c r="AK201" t="s">
        <v>1</v>
      </c>
      <c r="AL201" t="s">
        <v>2485</v>
      </c>
    </row>
    <row r="202" spans="1:38">
      <c r="A202" s="5" t="s">
        <v>5</v>
      </c>
      <c r="B202" s="5" t="s">
        <v>105</v>
      </c>
      <c r="C202" s="5" t="s">
        <v>1981</v>
      </c>
      <c r="D202" s="4" t="s">
        <v>2484</v>
      </c>
      <c r="E202" s="3">
        <v>62</v>
      </c>
      <c r="F202" s="3">
        <v>58</v>
      </c>
      <c r="G202" s="10">
        <f t="shared" si="66"/>
        <v>-4</v>
      </c>
      <c r="H202" s="8">
        <f t="shared" si="67"/>
        <v>-6.4516129032258063E-2</v>
      </c>
      <c r="I202" s="3">
        <v>0</v>
      </c>
      <c r="J202" s="3">
        <v>0</v>
      </c>
      <c r="K202" s="9">
        <v>0</v>
      </c>
      <c r="L202" s="3">
        <v>28</v>
      </c>
      <c r="M202" s="8">
        <f t="shared" si="68"/>
        <v>0.48275862068965519</v>
      </c>
      <c r="N202" s="3">
        <v>45</v>
      </c>
      <c r="O202" s="8">
        <f t="shared" si="69"/>
        <v>0.77586206896551724</v>
      </c>
      <c r="P202" s="3">
        <v>39</v>
      </c>
      <c r="Q202" s="8">
        <f t="shared" si="70"/>
        <v>0.67241379310344829</v>
      </c>
      <c r="R202" s="3">
        <v>6</v>
      </c>
      <c r="S202" t="s">
        <v>174</v>
      </c>
      <c r="U202" s="8">
        <f t="shared" si="71"/>
        <v>0</v>
      </c>
      <c r="W202" t="s">
        <v>174</v>
      </c>
      <c r="X202" t="s">
        <v>174</v>
      </c>
      <c r="Y202" s="7">
        <f t="shared" si="72"/>
        <v>1</v>
      </c>
      <c r="Z202" s="7">
        <f t="shared" si="73"/>
        <v>0</v>
      </c>
      <c r="AA202" s="7">
        <f t="shared" si="74"/>
        <v>1</v>
      </c>
      <c r="AB202" s="7">
        <f t="shared" si="75"/>
        <v>1</v>
      </c>
      <c r="AC202" s="7">
        <f t="shared" si="76"/>
        <v>1</v>
      </c>
      <c r="AD202" s="7">
        <f t="shared" si="77"/>
        <v>1</v>
      </c>
      <c r="AE202" s="7">
        <f t="shared" si="78"/>
        <v>1</v>
      </c>
      <c r="AF202" s="7">
        <f t="shared" si="79"/>
        <v>0</v>
      </c>
      <c r="AG202" s="7">
        <f t="shared" si="80"/>
        <v>1</v>
      </c>
      <c r="AH202" s="7">
        <f t="shared" si="81"/>
        <v>1</v>
      </c>
      <c r="AI202" s="7">
        <f t="shared" si="82"/>
        <v>0</v>
      </c>
      <c r="AJ202" s="14">
        <f t="shared" si="83"/>
        <v>8</v>
      </c>
      <c r="AK202" t="s">
        <v>7</v>
      </c>
      <c r="AL202" t="s">
        <v>2483</v>
      </c>
    </row>
    <row r="203" spans="1:38">
      <c r="A203" s="5" t="s">
        <v>25</v>
      </c>
      <c r="B203" s="5" t="s">
        <v>765</v>
      </c>
      <c r="C203" s="5" t="s">
        <v>347</v>
      </c>
      <c r="D203" s="4" t="s">
        <v>2482</v>
      </c>
      <c r="E203" s="3">
        <v>37</v>
      </c>
      <c r="F203" s="3">
        <v>58</v>
      </c>
      <c r="G203" s="10">
        <f t="shared" si="66"/>
        <v>21</v>
      </c>
      <c r="H203" s="8">
        <f t="shared" si="67"/>
        <v>0.56756756756756754</v>
      </c>
      <c r="I203" s="3">
        <v>0</v>
      </c>
      <c r="J203" s="3">
        <v>0</v>
      </c>
      <c r="K203" s="9">
        <v>0</v>
      </c>
      <c r="L203" s="3">
        <v>26</v>
      </c>
      <c r="M203" s="8">
        <f t="shared" si="68"/>
        <v>0.44827586206896552</v>
      </c>
      <c r="N203" s="3">
        <v>40</v>
      </c>
      <c r="O203" s="8">
        <f t="shared" si="69"/>
        <v>0.68965517241379315</v>
      </c>
      <c r="P203" s="3">
        <v>38</v>
      </c>
      <c r="Q203" s="8">
        <f t="shared" si="70"/>
        <v>0.65517241379310343</v>
      </c>
      <c r="R203" s="3">
        <v>4</v>
      </c>
      <c r="S203" t="s">
        <v>174</v>
      </c>
      <c r="U203" s="8">
        <f t="shared" si="71"/>
        <v>0</v>
      </c>
      <c r="W203" t="s">
        <v>174</v>
      </c>
      <c r="Y203" s="7">
        <f t="shared" si="72"/>
        <v>1</v>
      </c>
      <c r="Z203" s="7">
        <f t="shared" si="73"/>
        <v>1</v>
      </c>
      <c r="AA203" s="7">
        <f t="shared" si="74"/>
        <v>1</v>
      </c>
      <c r="AB203" s="7">
        <f t="shared" si="75"/>
        <v>1</v>
      </c>
      <c r="AC203" s="7">
        <f t="shared" si="76"/>
        <v>1</v>
      </c>
      <c r="AD203" s="7">
        <f t="shared" si="77"/>
        <v>1</v>
      </c>
      <c r="AE203" s="7">
        <f t="shared" si="78"/>
        <v>1</v>
      </c>
      <c r="AF203" s="7">
        <f t="shared" si="79"/>
        <v>0</v>
      </c>
      <c r="AG203" s="7">
        <f t="shared" si="80"/>
        <v>1</v>
      </c>
      <c r="AH203" s="7">
        <f t="shared" si="81"/>
        <v>0</v>
      </c>
      <c r="AI203" s="7">
        <f t="shared" si="82"/>
        <v>0</v>
      </c>
      <c r="AJ203" s="14">
        <f t="shared" si="83"/>
        <v>8</v>
      </c>
      <c r="AK203" t="s">
        <v>7</v>
      </c>
      <c r="AL203" t="s">
        <v>2481</v>
      </c>
    </row>
    <row r="204" spans="1:38">
      <c r="A204" s="5" t="s">
        <v>16</v>
      </c>
      <c r="B204" s="5" t="s">
        <v>60</v>
      </c>
      <c r="C204" s="5" t="s">
        <v>1751</v>
      </c>
      <c r="D204" s="4" t="s">
        <v>2480</v>
      </c>
      <c r="E204" s="3">
        <v>41</v>
      </c>
      <c r="F204" s="3">
        <v>35</v>
      </c>
      <c r="G204" s="10">
        <f t="shared" si="66"/>
        <v>-6</v>
      </c>
      <c r="H204" s="8">
        <f t="shared" si="67"/>
        <v>-0.14634146341463414</v>
      </c>
      <c r="I204" s="3">
        <v>0</v>
      </c>
      <c r="J204" s="3">
        <v>0</v>
      </c>
      <c r="K204" s="9">
        <v>0</v>
      </c>
      <c r="L204" s="3">
        <v>18</v>
      </c>
      <c r="M204" s="8">
        <f t="shared" si="68"/>
        <v>0.51428571428571423</v>
      </c>
      <c r="N204" s="3">
        <v>27</v>
      </c>
      <c r="O204" s="8">
        <f t="shared" si="69"/>
        <v>0.77142857142857146</v>
      </c>
      <c r="P204" s="3">
        <v>18</v>
      </c>
      <c r="Q204" s="8">
        <f t="shared" si="70"/>
        <v>0.51428571428571423</v>
      </c>
      <c r="R204" s="3">
        <v>4</v>
      </c>
      <c r="S204" t="s">
        <v>174</v>
      </c>
      <c r="T204">
        <v>15</v>
      </c>
      <c r="U204" s="8">
        <f t="shared" si="71"/>
        <v>0.42857142857142855</v>
      </c>
      <c r="W204" t="s">
        <v>174</v>
      </c>
      <c r="Y204" s="7">
        <f t="shared" si="72"/>
        <v>1</v>
      </c>
      <c r="Z204" s="7">
        <f t="shared" si="73"/>
        <v>0</v>
      </c>
      <c r="AA204" s="7">
        <f t="shared" si="74"/>
        <v>1</v>
      </c>
      <c r="AB204" s="7">
        <f t="shared" si="75"/>
        <v>1</v>
      </c>
      <c r="AC204" s="7">
        <f t="shared" si="76"/>
        <v>1</v>
      </c>
      <c r="AD204" s="7">
        <f t="shared" si="77"/>
        <v>1</v>
      </c>
      <c r="AE204" s="7">
        <f t="shared" si="78"/>
        <v>1</v>
      </c>
      <c r="AF204" s="7">
        <f t="shared" si="79"/>
        <v>1</v>
      </c>
      <c r="AG204" s="7">
        <f t="shared" si="80"/>
        <v>1</v>
      </c>
      <c r="AH204" s="7">
        <f t="shared" si="81"/>
        <v>0</v>
      </c>
      <c r="AI204" s="7">
        <f t="shared" si="82"/>
        <v>0</v>
      </c>
      <c r="AJ204" s="14">
        <f t="shared" si="83"/>
        <v>8</v>
      </c>
      <c r="AK204" t="s">
        <v>7</v>
      </c>
      <c r="AL204" t="s">
        <v>2479</v>
      </c>
    </row>
    <row r="205" spans="1:38">
      <c r="A205" s="5" t="s">
        <v>16</v>
      </c>
      <c r="B205" s="5" t="s">
        <v>60</v>
      </c>
      <c r="C205" s="5" t="s">
        <v>647</v>
      </c>
      <c r="D205" s="4" t="s">
        <v>2455</v>
      </c>
      <c r="E205" s="3">
        <v>34</v>
      </c>
      <c r="F205" s="3">
        <v>26</v>
      </c>
      <c r="G205" s="10">
        <f t="shared" si="66"/>
        <v>-8</v>
      </c>
      <c r="H205" s="8">
        <f t="shared" si="67"/>
        <v>-0.23529411764705882</v>
      </c>
      <c r="I205" s="3">
        <v>14</v>
      </c>
      <c r="J205" s="3">
        <v>10</v>
      </c>
      <c r="K205" s="9">
        <f t="shared" ref="K205:K219" si="84">J205/I205</f>
        <v>0.7142857142857143</v>
      </c>
      <c r="L205" s="3">
        <v>14</v>
      </c>
      <c r="M205" s="8">
        <f t="shared" si="68"/>
        <v>0.53846153846153844</v>
      </c>
      <c r="N205" s="3">
        <v>19</v>
      </c>
      <c r="O205" s="8">
        <f t="shared" si="69"/>
        <v>0.73076923076923073</v>
      </c>
      <c r="P205" s="3">
        <v>13</v>
      </c>
      <c r="Q205" s="8">
        <f t="shared" si="70"/>
        <v>0.5</v>
      </c>
      <c r="R205" s="3">
        <v>6</v>
      </c>
      <c r="S205" t="s">
        <v>174</v>
      </c>
      <c r="U205" s="8">
        <f t="shared" si="71"/>
        <v>0</v>
      </c>
      <c r="W205" t="s">
        <v>174</v>
      </c>
      <c r="X205" t="s">
        <v>174</v>
      </c>
      <c r="Y205" s="7">
        <f t="shared" si="72"/>
        <v>0</v>
      </c>
      <c r="Z205" s="7">
        <f t="shared" si="73"/>
        <v>0</v>
      </c>
      <c r="AA205" s="7">
        <f t="shared" si="74"/>
        <v>1</v>
      </c>
      <c r="AB205" s="7">
        <f t="shared" si="75"/>
        <v>1</v>
      </c>
      <c r="AC205" s="7">
        <f t="shared" si="76"/>
        <v>1</v>
      </c>
      <c r="AD205" s="7">
        <f t="shared" si="77"/>
        <v>1</v>
      </c>
      <c r="AE205" s="7">
        <f t="shared" si="78"/>
        <v>1</v>
      </c>
      <c r="AF205" s="7">
        <f t="shared" si="79"/>
        <v>0</v>
      </c>
      <c r="AG205" s="7">
        <f t="shared" si="80"/>
        <v>1</v>
      </c>
      <c r="AH205" s="7">
        <f t="shared" si="81"/>
        <v>1</v>
      </c>
      <c r="AI205" s="7">
        <f t="shared" si="82"/>
        <v>1</v>
      </c>
      <c r="AJ205" s="14">
        <f t="shared" si="83"/>
        <v>8</v>
      </c>
      <c r="AK205" t="s">
        <v>1</v>
      </c>
      <c r="AL205" t="s">
        <v>2454</v>
      </c>
    </row>
    <row r="206" spans="1:38">
      <c r="A206" s="5" t="s">
        <v>25</v>
      </c>
      <c r="B206" s="5" t="s">
        <v>377</v>
      </c>
      <c r="C206" s="5" t="s">
        <v>798</v>
      </c>
      <c r="D206" s="4" t="s">
        <v>2463</v>
      </c>
      <c r="E206" s="3">
        <v>33</v>
      </c>
      <c r="F206" s="3">
        <v>37</v>
      </c>
      <c r="G206" s="10">
        <f t="shared" si="66"/>
        <v>4</v>
      </c>
      <c r="H206" s="8">
        <f t="shared" si="67"/>
        <v>0.12121212121212122</v>
      </c>
      <c r="I206" s="3">
        <v>18</v>
      </c>
      <c r="J206" s="3">
        <v>3</v>
      </c>
      <c r="K206" s="9">
        <f t="shared" si="84"/>
        <v>0.16666666666666666</v>
      </c>
      <c r="L206" s="3">
        <v>20</v>
      </c>
      <c r="M206" s="8">
        <f t="shared" si="68"/>
        <v>0.54054054054054057</v>
      </c>
      <c r="N206" s="3">
        <v>31</v>
      </c>
      <c r="O206" s="8">
        <f t="shared" si="69"/>
        <v>0.83783783783783783</v>
      </c>
      <c r="P206" s="3">
        <v>19</v>
      </c>
      <c r="Q206" s="8">
        <f t="shared" si="70"/>
        <v>0.51351351351351349</v>
      </c>
      <c r="R206" s="3">
        <v>5</v>
      </c>
      <c r="S206" t="s">
        <v>174</v>
      </c>
      <c r="U206" s="8">
        <f t="shared" si="71"/>
        <v>0</v>
      </c>
      <c r="W206" t="s">
        <v>174</v>
      </c>
      <c r="Y206" s="7">
        <f t="shared" si="72"/>
        <v>1</v>
      </c>
      <c r="Z206" s="7">
        <f t="shared" si="73"/>
        <v>1</v>
      </c>
      <c r="AA206" s="7">
        <f t="shared" si="74"/>
        <v>1</v>
      </c>
      <c r="AB206" s="7">
        <f t="shared" si="75"/>
        <v>1</v>
      </c>
      <c r="AC206" s="7">
        <f t="shared" si="76"/>
        <v>1</v>
      </c>
      <c r="AD206" s="7">
        <f t="shared" si="77"/>
        <v>1</v>
      </c>
      <c r="AE206" s="7">
        <f t="shared" si="78"/>
        <v>1</v>
      </c>
      <c r="AF206" s="7">
        <f t="shared" si="79"/>
        <v>0</v>
      </c>
      <c r="AG206" s="7">
        <f t="shared" si="80"/>
        <v>1</v>
      </c>
      <c r="AH206" s="7">
        <f t="shared" si="81"/>
        <v>0</v>
      </c>
      <c r="AI206" s="7">
        <f t="shared" si="82"/>
        <v>0</v>
      </c>
      <c r="AJ206" s="14">
        <f t="shared" si="83"/>
        <v>8</v>
      </c>
      <c r="AK206" t="s">
        <v>1</v>
      </c>
      <c r="AL206" t="s">
        <v>2462</v>
      </c>
    </row>
    <row r="207" spans="1:38">
      <c r="A207" s="5" t="s">
        <v>130</v>
      </c>
      <c r="B207" s="5" t="s">
        <v>129</v>
      </c>
      <c r="C207" s="5" t="s">
        <v>1650</v>
      </c>
      <c r="D207" s="4" t="s">
        <v>2476</v>
      </c>
      <c r="E207" s="3">
        <v>43</v>
      </c>
      <c r="F207" s="3">
        <v>43</v>
      </c>
      <c r="G207" s="10">
        <f t="shared" si="66"/>
        <v>0</v>
      </c>
      <c r="H207" s="8">
        <f t="shared" si="67"/>
        <v>0</v>
      </c>
      <c r="I207" s="3">
        <v>24</v>
      </c>
      <c r="J207" s="3">
        <v>11</v>
      </c>
      <c r="K207" s="9">
        <f t="shared" si="84"/>
        <v>0.45833333333333331</v>
      </c>
      <c r="L207" s="3">
        <v>19</v>
      </c>
      <c r="M207" s="8">
        <f t="shared" si="68"/>
        <v>0.44186046511627908</v>
      </c>
      <c r="N207" s="3">
        <v>33</v>
      </c>
      <c r="O207" s="8">
        <f t="shared" si="69"/>
        <v>0.76744186046511631</v>
      </c>
      <c r="P207" s="3">
        <v>30</v>
      </c>
      <c r="Q207" s="8">
        <f t="shared" si="70"/>
        <v>0.69767441860465118</v>
      </c>
      <c r="R207" s="3">
        <v>4</v>
      </c>
      <c r="S207" t="s">
        <v>174</v>
      </c>
      <c r="U207" s="8">
        <f t="shared" si="71"/>
        <v>0</v>
      </c>
      <c r="W207" t="s">
        <v>174</v>
      </c>
      <c r="Y207" s="7">
        <f t="shared" si="72"/>
        <v>1</v>
      </c>
      <c r="Z207" s="7">
        <f t="shared" si="73"/>
        <v>0</v>
      </c>
      <c r="AA207" s="7">
        <f t="shared" si="74"/>
        <v>1</v>
      </c>
      <c r="AB207" s="7">
        <f t="shared" si="75"/>
        <v>1</v>
      </c>
      <c r="AC207" s="7">
        <f t="shared" si="76"/>
        <v>1</v>
      </c>
      <c r="AD207" s="7">
        <f t="shared" si="77"/>
        <v>1</v>
      </c>
      <c r="AE207" s="7">
        <f t="shared" si="78"/>
        <v>1</v>
      </c>
      <c r="AF207" s="7">
        <f t="shared" si="79"/>
        <v>0</v>
      </c>
      <c r="AG207" s="7">
        <f t="shared" si="80"/>
        <v>1</v>
      </c>
      <c r="AH207" s="7">
        <f t="shared" si="81"/>
        <v>0</v>
      </c>
      <c r="AI207" s="7">
        <f t="shared" si="82"/>
        <v>1</v>
      </c>
      <c r="AJ207" s="14">
        <f t="shared" si="83"/>
        <v>8</v>
      </c>
      <c r="AK207" t="s">
        <v>1</v>
      </c>
      <c r="AL207" t="s">
        <v>2475</v>
      </c>
    </row>
    <row r="208" spans="1:38">
      <c r="A208" s="5" t="s">
        <v>56</v>
      </c>
      <c r="B208" s="5" t="s">
        <v>844</v>
      </c>
      <c r="C208" s="5" t="s">
        <v>1909</v>
      </c>
      <c r="D208" s="4" t="s">
        <v>2478</v>
      </c>
      <c r="E208" s="3">
        <v>21</v>
      </c>
      <c r="F208" s="3">
        <v>25</v>
      </c>
      <c r="G208" s="10">
        <f t="shared" si="66"/>
        <v>4</v>
      </c>
      <c r="H208" s="8">
        <f t="shared" si="67"/>
        <v>0.19047619047619047</v>
      </c>
      <c r="I208" s="3">
        <v>7</v>
      </c>
      <c r="J208" s="3">
        <v>4</v>
      </c>
      <c r="K208" s="9">
        <f t="shared" si="84"/>
        <v>0.5714285714285714</v>
      </c>
      <c r="L208" s="3">
        <v>11</v>
      </c>
      <c r="M208" s="8">
        <f t="shared" si="68"/>
        <v>0.44</v>
      </c>
      <c r="N208" s="3">
        <v>20</v>
      </c>
      <c r="O208" s="8">
        <f t="shared" si="69"/>
        <v>0.8</v>
      </c>
      <c r="P208" s="3">
        <v>18</v>
      </c>
      <c r="Q208" s="8">
        <f t="shared" si="70"/>
        <v>0.72</v>
      </c>
      <c r="R208" s="3">
        <v>8</v>
      </c>
      <c r="S208" t="s">
        <v>174</v>
      </c>
      <c r="U208" s="8">
        <f t="shared" si="71"/>
        <v>0</v>
      </c>
      <c r="W208" t="s">
        <v>174</v>
      </c>
      <c r="Y208" s="7">
        <f t="shared" si="72"/>
        <v>0</v>
      </c>
      <c r="Z208" s="7">
        <f t="shared" si="73"/>
        <v>1</v>
      </c>
      <c r="AA208" s="7">
        <f t="shared" si="74"/>
        <v>1</v>
      </c>
      <c r="AB208" s="7">
        <f t="shared" si="75"/>
        <v>1</v>
      </c>
      <c r="AC208" s="7">
        <f t="shared" si="76"/>
        <v>1</v>
      </c>
      <c r="AD208" s="7">
        <f t="shared" si="77"/>
        <v>1</v>
      </c>
      <c r="AE208" s="7">
        <f t="shared" si="78"/>
        <v>1</v>
      </c>
      <c r="AF208" s="7">
        <f t="shared" si="79"/>
        <v>0</v>
      </c>
      <c r="AG208" s="7">
        <f t="shared" si="80"/>
        <v>1</v>
      </c>
      <c r="AH208" s="7">
        <f t="shared" si="81"/>
        <v>0</v>
      </c>
      <c r="AI208" s="7">
        <f t="shared" si="82"/>
        <v>1</v>
      </c>
      <c r="AJ208" s="14">
        <f t="shared" si="83"/>
        <v>8</v>
      </c>
      <c r="AK208" t="s">
        <v>1</v>
      </c>
      <c r="AL208" t="s">
        <v>2477</v>
      </c>
    </row>
    <row r="209" spans="1:38">
      <c r="A209" s="5" t="s">
        <v>56</v>
      </c>
      <c r="B209" s="5" t="s">
        <v>844</v>
      </c>
      <c r="C209" s="5" t="s">
        <v>63</v>
      </c>
      <c r="D209" s="4" t="s">
        <v>2433</v>
      </c>
      <c r="E209" s="3">
        <v>26</v>
      </c>
      <c r="F209" s="3">
        <v>20</v>
      </c>
      <c r="G209" s="10">
        <f t="shared" si="66"/>
        <v>-6</v>
      </c>
      <c r="H209" s="8">
        <f t="shared" si="67"/>
        <v>-0.23076923076923078</v>
      </c>
      <c r="I209" s="3">
        <v>14</v>
      </c>
      <c r="J209" s="3">
        <v>6</v>
      </c>
      <c r="K209" s="9">
        <f t="shared" si="84"/>
        <v>0.42857142857142855</v>
      </c>
      <c r="L209" s="3">
        <v>9</v>
      </c>
      <c r="M209" s="8">
        <f t="shared" si="68"/>
        <v>0.45</v>
      </c>
      <c r="N209" s="3">
        <v>18</v>
      </c>
      <c r="O209" s="8">
        <f t="shared" si="69"/>
        <v>0.9</v>
      </c>
      <c r="P209" s="3">
        <v>13</v>
      </c>
      <c r="Q209" s="8">
        <f t="shared" si="70"/>
        <v>0.65</v>
      </c>
      <c r="R209" s="3">
        <v>6</v>
      </c>
      <c r="S209" t="s">
        <v>174</v>
      </c>
      <c r="U209" s="8">
        <f t="shared" si="71"/>
        <v>0</v>
      </c>
      <c r="W209" t="s">
        <v>174</v>
      </c>
      <c r="X209" t="s">
        <v>174</v>
      </c>
      <c r="Y209" s="7">
        <f t="shared" si="72"/>
        <v>0</v>
      </c>
      <c r="Z209" s="7">
        <f t="shared" si="73"/>
        <v>0</v>
      </c>
      <c r="AA209" s="7">
        <f t="shared" si="74"/>
        <v>1</v>
      </c>
      <c r="AB209" s="7">
        <f t="shared" si="75"/>
        <v>1</v>
      </c>
      <c r="AC209" s="7">
        <f t="shared" si="76"/>
        <v>1</v>
      </c>
      <c r="AD209" s="7">
        <f t="shared" si="77"/>
        <v>1</v>
      </c>
      <c r="AE209" s="7">
        <f t="shared" si="78"/>
        <v>1</v>
      </c>
      <c r="AF209" s="7">
        <f t="shared" si="79"/>
        <v>0</v>
      </c>
      <c r="AG209" s="7">
        <f t="shared" si="80"/>
        <v>1</v>
      </c>
      <c r="AH209" s="7">
        <f t="shared" si="81"/>
        <v>1</v>
      </c>
      <c r="AI209" s="7">
        <f t="shared" si="82"/>
        <v>1</v>
      </c>
      <c r="AJ209" s="14">
        <f t="shared" si="83"/>
        <v>8</v>
      </c>
      <c r="AK209" t="s">
        <v>7</v>
      </c>
      <c r="AL209" t="s">
        <v>2432</v>
      </c>
    </row>
    <row r="210" spans="1:38">
      <c r="A210" s="5" t="s">
        <v>126</v>
      </c>
      <c r="B210" s="5" t="s">
        <v>792</v>
      </c>
      <c r="C210" s="5" t="s">
        <v>882</v>
      </c>
      <c r="D210" s="4" t="s">
        <v>2465</v>
      </c>
      <c r="E210" s="3">
        <v>55</v>
      </c>
      <c r="F210" s="3">
        <v>50</v>
      </c>
      <c r="G210" s="10">
        <f t="shared" si="66"/>
        <v>-5</v>
      </c>
      <c r="H210" s="8">
        <f t="shared" si="67"/>
        <v>-9.0909090909090912E-2</v>
      </c>
      <c r="I210" s="3">
        <v>7</v>
      </c>
      <c r="J210" s="3">
        <v>4</v>
      </c>
      <c r="K210" s="9">
        <f t="shared" si="84"/>
        <v>0.5714285714285714</v>
      </c>
      <c r="L210" s="3">
        <v>28</v>
      </c>
      <c r="M210" s="8">
        <f t="shared" si="68"/>
        <v>0.56000000000000005</v>
      </c>
      <c r="N210" s="3">
        <v>39</v>
      </c>
      <c r="O210" s="8">
        <f t="shared" si="69"/>
        <v>0.78</v>
      </c>
      <c r="P210" s="3">
        <v>32</v>
      </c>
      <c r="Q210" s="8">
        <f t="shared" si="70"/>
        <v>0.64</v>
      </c>
      <c r="R210" s="3">
        <v>6</v>
      </c>
      <c r="S210" t="s">
        <v>174</v>
      </c>
      <c r="U210" s="8">
        <f t="shared" si="71"/>
        <v>0</v>
      </c>
      <c r="W210" t="s">
        <v>174</v>
      </c>
      <c r="Y210" s="7">
        <f t="shared" si="72"/>
        <v>1</v>
      </c>
      <c r="Z210" s="7">
        <f t="shared" si="73"/>
        <v>0</v>
      </c>
      <c r="AA210" s="7">
        <f t="shared" si="74"/>
        <v>1</v>
      </c>
      <c r="AB210" s="7">
        <f t="shared" si="75"/>
        <v>1</v>
      </c>
      <c r="AC210" s="7">
        <f t="shared" si="76"/>
        <v>1</v>
      </c>
      <c r="AD210" s="7">
        <f t="shared" si="77"/>
        <v>1</v>
      </c>
      <c r="AE210" s="7">
        <f t="shared" si="78"/>
        <v>1</v>
      </c>
      <c r="AF210" s="7">
        <f t="shared" si="79"/>
        <v>0</v>
      </c>
      <c r="AG210" s="7">
        <f t="shared" si="80"/>
        <v>1</v>
      </c>
      <c r="AH210" s="7">
        <f t="shared" si="81"/>
        <v>0</v>
      </c>
      <c r="AI210" s="7">
        <f t="shared" si="82"/>
        <v>1</v>
      </c>
      <c r="AJ210" s="14">
        <f t="shared" si="83"/>
        <v>8</v>
      </c>
      <c r="AK210" t="s">
        <v>1</v>
      </c>
      <c r="AL210" t="s">
        <v>2464</v>
      </c>
    </row>
    <row r="211" spans="1:38">
      <c r="A211" s="5" t="s">
        <v>25</v>
      </c>
      <c r="B211" s="5" t="s">
        <v>121</v>
      </c>
      <c r="C211" s="5" t="s">
        <v>3</v>
      </c>
      <c r="D211" s="4" t="s">
        <v>2461</v>
      </c>
      <c r="E211" s="3">
        <v>41</v>
      </c>
      <c r="F211" s="3">
        <v>41</v>
      </c>
      <c r="G211" s="10">
        <f t="shared" si="66"/>
        <v>0</v>
      </c>
      <c r="H211" s="8">
        <f t="shared" si="67"/>
        <v>0</v>
      </c>
      <c r="I211" s="3">
        <v>10</v>
      </c>
      <c r="J211" s="3">
        <v>7</v>
      </c>
      <c r="K211" s="9">
        <f t="shared" si="84"/>
        <v>0.7</v>
      </c>
      <c r="L211" s="3">
        <v>20</v>
      </c>
      <c r="M211" s="8">
        <f t="shared" si="68"/>
        <v>0.48780487804878048</v>
      </c>
      <c r="N211" s="3">
        <v>31</v>
      </c>
      <c r="O211" s="8">
        <f t="shared" si="69"/>
        <v>0.75609756097560976</v>
      </c>
      <c r="P211" s="3">
        <v>29</v>
      </c>
      <c r="Q211" s="8">
        <f t="shared" si="70"/>
        <v>0.70731707317073167</v>
      </c>
      <c r="R211" s="3">
        <v>4</v>
      </c>
      <c r="S211" t="s">
        <v>174</v>
      </c>
      <c r="U211" s="8">
        <f t="shared" si="71"/>
        <v>0</v>
      </c>
      <c r="W211" t="s">
        <v>174</v>
      </c>
      <c r="Y211" s="7">
        <f t="shared" si="72"/>
        <v>1</v>
      </c>
      <c r="Z211" s="7">
        <f t="shared" si="73"/>
        <v>0</v>
      </c>
      <c r="AA211" s="7">
        <f t="shared" si="74"/>
        <v>1</v>
      </c>
      <c r="AB211" s="7">
        <f t="shared" si="75"/>
        <v>1</v>
      </c>
      <c r="AC211" s="7">
        <f t="shared" si="76"/>
        <v>1</v>
      </c>
      <c r="AD211" s="7">
        <f t="shared" si="77"/>
        <v>1</v>
      </c>
      <c r="AE211" s="7">
        <f t="shared" si="78"/>
        <v>1</v>
      </c>
      <c r="AF211" s="7">
        <f t="shared" si="79"/>
        <v>0</v>
      </c>
      <c r="AG211" s="7">
        <f t="shared" si="80"/>
        <v>1</v>
      </c>
      <c r="AH211" s="7">
        <f t="shared" si="81"/>
        <v>0</v>
      </c>
      <c r="AI211" s="7">
        <f t="shared" si="82"/>
        <v>1</v>
      </c>
      <c r="AJ211" s="14">
        <f t="shared" si="83"/>
        <v>8</v>
      </c>
      <c r="AK211" t="s">
        <v>1</v>
      </c>
      <c r="AL211" t="s">
        <v>2460</v>
      </c>
    </row>
    <row r="212" spans="1:38">
      <c r="A212" s="5" t="s">
        <v>11</v>
      </c>
      <c r="B212" s="5" t="s">
        <v>45</v>
      </c>
      <c r="C212" s="5" t="s">
        <v>459</v>
      </c>
      <c r="D212" s="4" t="s">
        <v>2380</v>
      </c>
      <c r="E212" s="3">
        <v>29</v>
      </c>
      <c r="F212" s="3">
        <v>37</v>
      </c>
      <c r="G212" s="10">
        <f t="shared" si="66"/>
        <v>8</v>
      </c>
      <c r="H212" s="8">
        <f t="shared" si="67"/>
        <v>0.27586206896551724</v>
      </c>
      <c r="I212" s="3">
        <v>2</v>
      </c>
      <c r="J212" s="3">
        <v>1</v>
      </c>
      <c r="K212" s="9">
        <f t="shared" si="84"/>
        <v>0.5</v>
      </c>
      <c r="L212" s="3">
        <v>18</v>
      </c>
      <c r="M212" s="8">
        <f t="shared" si="68"/>
        <v>0.48648648648648651</v>
      </c>
      <c r="N212" s="3">
        <v>29</v>
      </c>
      <c r="O212" s="8">
        <f t="shared" si="69"/>
        <v>0.78378378378378377</v>
      </c>
      <c r="P212" s="3">
        <v>16</v>
      </c>
      <c r="Q212" s="8">
        <f t="shared" si="70"/>
        <v>0.43243243243243246</v>
      </c>
      <c r="R212" s="3">
        <v>7</v>
      </c>
      <c r="S212" t="s">
        <v>174</v>
      </c>
      <c r="U212" s="8">
        <f t="shared" si="71"/>
        <v>0</v>
      </c>
      <c r="X212" t="s">
        <v>174</v>
      </c>
      <c r="Y212" s="7">
        <f t="shared" si="72"/>
        <v>1</v>
      </c>
      <c r="Z212" s="7">
        <f t="shared" si="73"/>
        <v>1</v>
      </c>
      <c r="AA212" s="7">
        <f t="shared" si="74"/>
        <v>1</v>
      </c>
      <c r="AB212" s="7">
        <f t="shared" si="75"/>
        <v>1</v>
      </c>
      <c r="AC212" s="7">
        <f t="shared" si="76"/>
        <v>0</v>
      </c>
      <c r="AD212" s="7">
        <f t="shared" si="77"/>
        <v>1</v>
      </c>
      <c r="AE212" s="7">
        <f t="shared" si="78"/>
        <v>1</v>
      </c>
      <c r="AF212" s="7">
        <f t="shared" si="79"/>
        <v>0</v>
      </c>
      <c r="AG212" s="7">
        <f t="shared" si="80"/>
        <v>0</v>
      </c>
      <c r="AH212" s="7">
        <f t="shared" si="81"/>
        <v>1</v>
      </c>
      <c r="AI212" s="7">
        <f t="shared" si="82"/>
        <v>1</v>
      </c>
      <c r="AJ212" s="14">
        <f t="shared" si="83"/>
        <v>8</v>
      </c>
      <c r="AK212" t="s">
        <v>1</v>
      </c>
      <c r="AL212" t="s">
        <v>2379</v>
      </c>
    </row>
    <row r="213" spans="1:38">
      <c r="A213" s="5" t="s">
        <v>25</v>
      </c>
      <c r="B213" s="5" t="s">
        <v>24</v>
      </c>
      <c r="C213" s="5" t="s">
        <v>415</v>
      </c>
      <c r="D213" s="4" t="s">
        <v>2459</v>
      </c>
      <c r="E213" s="3">
        <v>22</v>
      </c>
      <c r="F213" s="3">
        <v>28</v>
      </c>
      <c r="G213" s="10">
        <f t="shared" si="66"/>
        <v>6</v>
      </c>
      <c r="H213" s="8">
        <f t="shared" si="67"/>
        <v>0.27272727272727271</v>
      </c>
      <c r="I213" s="3">
        <v>7</v>
      </c>
      <c r="J213" s="3">
        <v>3</v>
      </c>
      <c r="K213" s="9">
        <f t="shared" si="84"/>
        <v>0.42857142857142855</v>
      </c>
      <c r="L213" s="3">
        <v>12</v>
      </c>
      <c r="M213" s="8">
        <f t="shared" si="68"/>
        <v>0.42857142857142855</v>
      </c>
      <c r="N213" s="3">
        <v>14</v>
      </c>
      <c r="O213" s="8">
        <f t="shared" si="69"/>
        <v>0.5</v>
      </c>
      <c r="P213" s="3">
        <v>12</v>
      </c>
      <c r="Q213" s="8">
        <f t="shared" si="70"/>
        <v>0.42857142857142855</v>
      </c>
      <c r="R213" s="3">
        <v>3</v>
      </c>
      <c r="S213" t="s">
        <v>174</v>
      </c>
      <c r="T213">
        <v>15</v>
      </c>
      <c r="U213" s="8">
        <f t="shared" si="71"/>
        <v>0.5357142857142857</v>
      </c>
      <c r="W213" t="s">
        <v>174</v>
      </c>
      <c r="X213" t="s">
        <v>174</v>
      </c>
      <c r="Y213" s="7">
        <f t="shared" si="72"/>
        <v>0</v>
      </c>
      <c r="Z213" s="7">
        <f t="shared" si="73"/>
        <v>1</v>
      </c>
      <c r="AA213" s="7">
        <f t="shared" si="74"/>
        <v>1</v>
      </c>
      <c r="AB213" s="7">
        <f t="shared" si="75"/>
        <v>0</v>
      </c>
      <c r="AC213" s="7">
        <f t="shared" si="76"/>
        <v>0</v>
      </c>
      <c r="AD213" s="7">
        <f t="shared" si="77"/>
        <v>1</v>
      </c>
      <c r="AE213" s="7">
        <f t="shared" si="78"/>
        <v>1</v>
      </c>
      <c r="AF213" s="7">
        <f t="shared" si="79"/>
        <v>1</v>
      </c>
      <c r="AG213" s="7">
        <f t="shared" si="80"/>
        <v>1</v>
      </c>
      <c r="AH213" s="7">
        <f t="shared" si="81"/>
        <v>1</v>
      </c>
      <c r="AI213" s="7">
        <f t="shared" si="82"/>
        <v>1</v>
      </c>
      <c r="AJ213" s="14">
        <f t="shared" si="83"/>
        <v>8</v>
      </c>
      <c r="AK213" t="s">
        <v>1</v>
      </c>
      <c r="AL213" t="s">
        <v>2458</v>
      </c>
    </row>
    <row r="214" spans="1:38">
      <c r="A214" s="5" t="s">
        <v>130</v>
      </c>
      <c r="B214" s="5" t="s">
        <v>395</v>
      </c>
      <c r="C214" s="5" t="s">
        <v>213</v>
      </c>
      <c r="D214" s="4" t="s">
        <v>2474</v>
      </c>
      <c r="E214" s="3">
        <v>21</v>
      </c>
      <c r="F214" s="3">
        <v>24</v>
      </c>
      <c r="G214" s="10">
        <f t="shared" si="66"/>
        <v>3</v>
      </c>
      <c r="H214" s="8">
        <f t="shared" si="67"/>
        <v>0.14285714285714285</v>
      </c>
      <c r="I214" s="3">
        <v>8</v>
      </c>
      <c r="J214" s="3">
        <v>7</v>
      </c>
      <c r="K214" s="9">
        <f t="shared" si="84"/>
        <v>0.875</v>
      </c>
      <c r="L214" s="3">
        <v>13</v>
      </c>
      <c r="M214" s="8">
        <f t="shared" si="68"/>
        <v>0.54166666666666663</v>
      </c>
      <c r="N214" s="3">
        <v>24</v>
      </c>
      <c r="O214" s="8">
        <f t="shared" si="69"/>
        <v>1</v>
      </c>
      <c r="P214" s="3">
        <v>21</v>
      </c>
      <c r="Q214" s="8">
        <f t="shared" si="70"/>
        <v>0.875</v>
      </c>
      <c r="R214" s="3">
        <v>8</v>
      </c>
      <c r="S214" t="s">
        <v>174</v>
      </c>
      <c r="T214">
        <v>8</v>
      </c>
      <c r="U214" s="8">
        <f t="shared" si="71"/>
        <v>0.33333333333333331</v>
      </c>
      <c r="Y214" s="7">
        <f t="shared" si="72"/>
        <v>0</v>
      </c>
      <c r="Z214" s="7">
        <f t="shared" si="73"/>
        <v>1</v>
      </c>
      <c r="AA214" s="7">
        <f t="shared" si="74"/>
        <v>1</v>
      </c>
      <c r="AB214" s="7">
        <f t="shared" si="75"/>
        <v>1</v>
      </c>
      <c r="AC214" s="7">
        <f t="shared" si="76"/>
        <v>1</v>
      </c>
      <c r="AD214" s="7">
        <f t="shared" si="77"/>
        <v>1</v>
      </c>
      <c r="AE214" s="7">
        <f t="shared" si="78"/>
        <v>1</v>
      </c>
      <c r="AF214" s="7">
        <f t="shared" si="79"/>
        <v>1</v>
      </c>
      <c r="AG214" s="7">
        <f t="shared" si="80"/>
        <v>0</v>
      </c>
      <c r="AH214" s="7">
        <f t="shared" si="81"/>
        <v>0</v>
      </c>
      <c r="AI214" s="7">
        <f t="shared" si="82"/>
        <v>1</v>
      </c>
      <c r="AJ214" s="14">
        <f t="shared" si="83"/>
        <v>8</v>
      </c>
      <c r="AK214" t="s">
        <v>1</v>
      </c>
      <c r="AL214" t="s">
        <v>2473</v>
      </c>
    </row>
    <row r="215" spans="1:38">
      <c r="A215" s="5" t="s">
        <v>11</v>
      </c>
      <c r="B215" s="5" t="s">
        <v>10</v>
      </c>
      <c r="C215" s="5" t="s">
        <v>668</v>
      </c>
      <c r="D215" s="4" t="s">
        <v>2453</v>
      </c>
      <c r="E215" s="3">
        <v>20</v>
      </c>
      <c r="F215" s="3">
        <v>28</v>
      </c>
      <c r="G215" s="10">
        <f t="shared" si="66"/>
        <v>8</v>
      </c>
      <c r="H215" s="8">
        <f t="shared" si="67"/>
        <v>0.4</v>
      </c>
      <c r="I215" s="3">
        <v>14</v>
      </c>
      <c r="J215" s="3">
        <v>7</v>
      </c>
      <c r="K215" s="9">
        <f t="shared" si="84"/>
        <v>0.5</v>
      </c>
      <c r="L215" s="3">
        <v>9</v>
      </c>
      <c r="M215" s="8">
        <f t="shared" si="68"/>
        <v>0.32142857142857145</v>
      </c>
      <c r="N215" s="3">
        <v>19</v>
      </c>
      <c r="O215" s="8">
        <f t="shared" si="69"/>
        <v>0.6785714285714286</v>
      </c>
      <c r="P215" s="3">
        <v>18</v>
      </c>
      <c r="Q215" s="8">
        <f t="shared" si="70"/>
        <v>0.6428571428571429</v>
      </c>
      <c r="R215" s="3">
        <v>9</v>
      </c>
      <c r="S215" t="s">
        <v>174</v>
      </c>
      <c r="T215">
        <v>12</v>
      </c>
      <c r="U215" s="8">
        <f t="shared" si="71"/>
        <v>0.42857142857142855</v>
      </c>
      <c r="X215" t="s">
        <v>174</v>
      </c>
      <c r="Y215" s="7">
        <f t="shared" si="72"/>
        <v>0</v>
      </c>
      <c r="Z215" s="7">
        <f t="shared" si="73"/>
        <v>1</v>
      </c>
      <c r="AA215" s="7">
        <f t="shared" si="74"/>
        <v>0</v>
      </c>
      <c r="AB215" s="7">
        <f t="shared" si="75"/>
        <v>1</v>
      </c>
      <c r="AC215" s="7">
        <f t="shared" si="76"/>
        <v>1</v>
      </c>
      <c r="AD215" s="7">
        <f t="shared" si="77"/>
        <v>1</v>
      </c>
      <c r="AE215" s="7">
        <f t="shared" si="78"/>
        <v>1</v>
      </c>
      <c r="AF215" s="7">
        <f t="shared" si="79"/>
        <v>1</v>
      </c>
      <c r="AG215" s="7">
        <f t="shared" si="80"/>
        <v>0</v>
      </c>
      <c r="AH215" s="7">
        <f t="shared" si="81"/>
        <v>1</v>
      </c>
      <c r="AI215" s="7">
        <f t="shared" si="82"/>
        <v>1</v>
      </c>
      <c r="AJ215" s="14">
        <f t="shared" si="83"/>
        <v>8</v>
      </c>
      <c r="AK215" t="s">
        <v>1</v>
      </c>
      <c r="AL215" t="s">
        <v>2452</v>
      </c>
    </row>
    <row r="216" spans="1:38">
      <c r="A216" s="5" t="s">
        <v>130</v>
      </c>
      <c r="B216" s="5" t="s">
        <v>476</v>
      </c>
      <c r="C216" s="5" t="s">
        <v>250</v>
      </c>
      <c r="D216" s="4" t="s">
        <v>2472</v>
      </c>
      <c r="E216" s="3">
        <v>65</v>
      </c>
      <c r="F216" s="3">
        <v>73</v>
      </c>
      <c r="G216" s="10">
        <f t="shared" si="66"/>
        <v>8</v>
      </c>
      <c r="H216" s="8">
        <f t="shared" si="67"/>
        <v>0.12307692307692308</v>
      </c>
      <c r="I216" s="3">
        <v>19</v>
      </c>
      <c r="J216" s="3">
        <v>10</v>
      </c>
      <c r="K216" s="9">
        <f t="shared" si="84"/>
        <v>0.52631578947368418</v>
      </c>
      <c r="L216" s="3">
        <v>28</v>
      </c>
      <c r="M216" s="8">
        <f t="shared" si="68"/>
        <v>0.38356164383561642</v>
      </c>
      <c r="N216" s="3">
        <v>49</v>
      </c>
      <c r="O216" s="8">
        <f t="shared" si="69"/>
        <v>0.67123287671232879</v>
      </c>
      <c r="P216" s="3">
        <v>34</v>
      </c>
      <c r="Q216" s="8">
        <f t="shared" si="70"/>
        <v>0.46575342465753422</v>
      </c>
      <c r="R216" s="3">
        <v>7</v>
      </c>
      <c r="S216" t="s">
        <v>174</v>
      </c>
      <c r="U216" s="8">
        <f t="shared" si="71"/>
        <v>0</v>
      </c>
      <c r="W216" t="s">
        <v>174</v>
      </c>
      <c r="X216" t="s">
        <v>174</v>
      </c>
      <c r="Y216" s="7">
        <f t="shared" si="72"/>
        <v>1</v>
      </c>
      <c r="Z216" s="7">
        <f t="shared" si="73"/>
        <v>1</v>
      </c>
      <c r="AA216" s="7">
        <f t="shared" si="74"/>
        <v>0</v>
      </c>
      <c r="AB216" s="7">
        <f t="shared" si="75"/>
        <v>1</v>
      </c>
      <c r="AC216" s="7">
        <f t="shared" si="76"/>
        <v>0</v>
      </c>
      <c r="AD216" s="7">
        <f t="shared" si="77"/>
        <v>1</v>
      </c>
      <c r="AE216" s="7">
        <f t="shared" si="78"/>
        <v>1</v>
      </c>
      <c r="AF216" s="7">
        <f t="shared" si="79"/>
        <v>0</v>
      </c>
      <c r="AG216" s="7">
        <f t="shared" si="80"/>
        <v>1</v>
      </c>
      <c r="AH216" s="7">
        <f t="shared" si="81"/>
        <v>1</v>
      </c>
      <c r="AI216" s="7">
        <f t="shared" si="82"/>
        <v>1</v>
      </c>
      <c r="AJ216" s="14">
        <f t="shared" si="83"/>
        <v>8</v>
      </c>
      <c r="AK216" t="s">
        <v>1</v>
      </c>
      <c r="AL216" t="s">
        <v>2471</v>
      </c>
    </row>
    <row r="217" spans="1:38">
      <c r="A217" s="5" t="s">
        <v>130</v>
      </c>
      <c r="B217" s="5" t="s">
        <v>476</v>
      </c>
      <c r="C217" s="5" t="s">
        <v>2470</v>
      </c>
      <c r="D217" s="4" t="s">
        <v>2469</v>
      </c>
      <c r="E217" s="3">
        <v>70</v>
      </c>
      <c r="F217" s="3">
        <v>64</v>
      </c>
      <c r="G217" s="10">
        <f t="shared" si="66"/>
        <v>-6</v>
      </c>
      <c r="H217" s="8">
        <f t="shared" si="67"/>
        <v>-8.5714285714285715E-2</v>
      </c>
      <c r="I217" s="3">
        <v>29</v>
      </c>
      <c r="J217" s="3">
        <v>13</v>
      </c>
      <c r="K217" s="9">
        <f t="shared" si="84"/>
        <v>0.44827586206896552</v>
      </c>
      <c r="L217" s="3">
        <v>30</v>
      </c>
      <c r="M217" s="8">
        <f t="shared" si="68"/>
        <v>0.46875</v>
      </c>
      <c r="N217" s="3">
        <v>51</v>
      </c>
      <c r="O217" s="8">
        <f t="shared" si="69"/>
        <v>0.796875</v>
      </c>
      <c r="P217" s="3">
        <v>35</v>
      </c>
      <c r="Q217" s="8">
        <f t="shared" si="70"/>
        <v>0.546875</v>
      </c>
      <c r="R217" s="3">
        <v>4</v>
      </c>
      <c r="S217" t="s">
        <v>174</v>
      </c>
      <c r="U217" s="8">
        <f t="shared" si="71"/>
        <v>0</v>
      </c>
      <c r="W217" t="s">
        <v>174</v>
      </c>
      <c r="Y217" s="7">
        <f t="shared" si="72"/>
        <v>1</v>
      </c>
      <c r="Z217" s="7">
        <f t="shared" si="73"/>
        <v>0</v>
      </c>
      <c r="AA217" s="7">
        <f t="shared" si="74"/>
        <v>1</v>
      </c>
      <c r="AB217" s="7">
        <f t="shared" si="75"/>
        <v>1</v>
      </c>
      <c r="AC217" s="7">
        <f t="shared" si="76"/>
        <v>1</v>
      </c>
      <c r="AD217" s="7">
        <f t="shared" si="77"/>
        <v>1</v>
      </c>
      <c r="AE217" s="7">
        <f t="shared" si="78"/>
        <v>1</v>
      </c>
      <c r="AF217" s="7">
        <f t="shared" si="79"/>
        <v>0</v>
      </c>
      <c r="AG217" s="7">
        <f t="shared" si="80"/>
        <v>1</v>
      </c>
      <c r="AH217" s="7">
        <f t="shared" si="81"/>
        <v>0</v>
      </c>
      <c r="AI217" s="7">
        <f t="shared" si="82"/>
        <v>1</v>
      </c>
      <c r="AJ217" s="14">
        <f t="shared" si="83"/>
        <v>8</v>
      </c>
      <c r="AK217" t="s">
        <v>1</v>
      </c>
      <c r="AL217" t="s">
        <v>2468</v>
      </c>
    </row>
    <row r="218" spans="1:38">
      <c r="A218" s="5" t="s">
        <v>130</v>
      </c>
      <c r="B218" s="5" t="s">
        <v>476</v>
      </c>
      <c r="C218" s="5" t="s">
        <v>81</v>
      </c>
      <c r="D218" s="4" t="s">
        <v>2467</v>
      </c>
      <c r="E218" s="3">
        <v>18</v>
      </c>
      <c r="F218" s="3">
        <v>18</v>
      </c>
      <c r="G218" s="10">
        <f t="shared" si="66"/>
        <v>0</v>
      </c>
      <c r="H218" s="8">
        <f t="shared" si="67"/>
        <v>0</v>
      </c>
      <c r="I218" s="3">
        <v>2</v>
      </c>
      <c r="J218" s="3">
        <v>1</v>
      </c>
      <c r="K218" s="9">
        <f t="shared" si="84"/>
        <v>0.5</v>
      </c>
      <c r="L218" s="3">
        <v>9</v>
      </c>
      <c r="M218" s="8">
        <f t="shared" si="68"/>
        <v>0.5</v>
      </c>
      <c r="N218" s="3">
        <v>12</v>
      </c>
      <c r="O218" s="8">
        <f t="shared" si="69"/>
        <v>0.66666666666666663</v>
      </c>
      <c r="P218" s="3">
        <v>12</v>
      </c>
      <c r="Q218" s="8">
        <f t="shared" si="70"/>
        <v>0.66666666666666663</v>
      </c>
      <c r="R218" s="3">
        <v>3</v>
      </c>
      <c r="S218" t="s">
        <v>174</v>
      </c>
      <c r="U218" s="8">
        <f t="shared" si="71"/>
        <v>0</v>
      </c>
      <c r="W218" t="s">
        <v>174</v>
      </c>
      <c r="X218" t="s">
        <v>174</v>
      </c>
      <c r="Y218" s="7">
        <f t="shared" si="72"/>
        <v>0</v>
      </c>
      <c r="Z218" s="7">
        <f t="shared" si="73"/>
        <v>0</v>
      </c>
      <c r="AA218" s="7">
        <f t="shared" si="74"/>
        <v>1</v>
      </c>
      <c r="AB218" s="7">
        <f t="shared" si="75"/>
        <v>1</v>
      </c>
      <c r="AC218" s="7">
        <f t="shared" si="76"/>
        <v>1</v>
      </c>
      <c r="AD218" s="7">
        <f t="shared" si="77"/>
        <v>1</v>
      </c>
      <c r="AE218" s="7">
        <f t="shared" si="78"/>
        <v>1</v>
      </c>
      <c r="AF218" s="7">
        <f t="shared" si="79"/>
        <v>0</v>
      </c>
      <c r="AG218" s="7">
        <f t="shared" si="80"/>
        <v>1</v>
      </c>
      <c r="AH218" s="7">
        <f t="shared" si="81"/>
        <v>1</v>
      </c>
      <c r="AI218" s="7">
        <f t="shared" si="82"/>
        <v>1</v>
      </c>
      <c r="AJ218" s="14">
        <f t="shared" si="83"/>
        <v>8</v>
      </c>
      <c r="AK218" t="s">
        <v>1</v>
      </c>
      <c r="AL218" t="s">
        <v>2466</v>
      </c>
    </row>
    <row r="219" spans="1:38">
      <c r="A219" s="5" t="s">
        <v>11</v>
      </c>
      <c r="B219" s="5" t="s">
        <v>251</v>
      </c>
      <c r="C219" s="5" t="s">
        <v>581</v>
      </c>
      <c r="D219" s="4" t="s">
        <v>2384</v>
      </c>
      <c r="E219" s="3">
        <v>23</v>
      </c>
      <c r="F219" s="3">
        <v>27</v>
      </c>
      <c r="G219" s="10">
        <f t="shared" si="66"/>
        <v>4</v>
      </c>
      <c r="H219" s="8">
        <f t="shared" si="67"/>
        <v>0.17391304347826086</v>
      </c>
      <c r="I219" s="3">
        <v>12</v>
      </c>
      <c r="J219" s="3">
        <v>6</v>
      </c>
      <c r="K219" s="9">
        <f t="shared" si="84"/>
        <v>0.5</v>
      </c>
      <c r="L219" s="3">
        <v>11</v>
      </c>
      <c r="M219" s="8">
        <f t="shared" si="68"/>
        <v>0.40740740740740738</v>
      </c>
      <c r="N219" s="3">
        <v>22</v>
      </c>
      <c r="O219" s="8">
        <f t="shared" si="69"/>
        <v>0.81481481481481477</v>
      </c>
      <c r="P219" s="3">
        <v>14</v>
      </c>
      <c r="Q219" s="8">
        <f t="shared" si="70"/>
        <v>0.51851851851851849</v>
      </c>
      <c r="R219" s="3">
        <v>4</v>
      </c>
      <c r="U219" s="8">
        <f t="shared" si="71"/>
        <v>0</v>
      </c>
      <c r="W219" t="s">
        <v>174</v>
      </c>
      <c r="Y219" s="7">
        <f t="shared" si="72"/>
        <v>0</v>
      </c>
      <c r="Z219" s="7">
        <f t="shared" si="73"/>
        <v>1</v>
      </c>
      <c r="AA219" s="7">
        <f t="shared" si="74"/>
        <v>1</v>
      </c>
      <c r="AB219" s="7">
        <f t="shared" si="75"/>
        <v>1</v>
      </c>
      <c r="AC219" s="7">
        <f t="shared" si="76"/>
        <v>1</v>
      </c>
      <c r="AD219" s="7">
        <f t="shared" si="77"/>
        <v>1</v>
      </c>
      <c r="AE219" s="7">
        <f t="shared" si="78"/>
        <v>0</v>
      </c>
      <c r="AF219" s="7">
        <f t="shared" si="79"/>
        <v>0</v>
      </c>
      <c r="AG219" s="7">
        <f t="shared" si="80"/>
        <v>1</v>
      </c>
      <c r="AH219" s="7">
        <f t="shared" si="81"/>
        <v>0</v>
      </c>
      <c r="AI219" s="7">
        <f t="shared" si="82"/>
        <v>1</v>
      </c>
      <c r="AJ219" s="14">
        <f t="shared" si="83"/>
        <v>7</v>
      </c>
      <c r="AK219" t="s">
        <v>1</v>
      </c>
      <c r="AL219" t="s">
        <v>2383</v>
      </c>
    </row>
    <row r="220" spans="1:38">
      <c r="A220" s="5" t="s">
        <v>5</v>
      </c>
      <c r="B220" s="5" t="s">
        <v>105</v>
      </c>
      <c r="C220" s="5" t="s">
        <v>2449</v>
      </c>
      <c r="D220" s="4" t="s">
        <v>2448</v>
      </c>
      <c r="E220" s="3">
        <v>65</v>
      </c>
      <c r="F220" s="3">
        <v>59</v>
      </c>
      <c r="G220" s="10">
        <f t="shared" si="66"/>
        <v>-6</v>
      </c>
      <c r="H220" s="8">
        <f t="shared" si="67"/>
        <v>-9.2307692307692313E-2</v>
      </c>
      <c r="I220" s="3">
        <v>0</v>
      </c>
      <c r="J220" s="3">
        <v>0</v>
      </c>
      <c r="K220" s="9">
        <v>0</v>
      </c>
      <c r="L220" s="3">
        <v>26</v>
      </c>
      <c r="M220" s="8">
        <f t="shared" si="68"/>
        <v>0.44067796610169491</v>
      </c>
      <c r="N220" s="3">
        <v>47</v>
      </c>
      <c r="O220" s="8">
        <f t="shared" si="69"/>
        <v>0.79661016949152541</v>
      </c>
      <c r="P220" s="3">
        <v>30</v>
      </c>
      <c r="Q220" s="8">
        <f t="shared" si="70"/>
        <v>0.50847457627118642</v>
      </c>
      <c r="R220" s="3">
        <v>9</v>
      </c>
      <c r="S220" t="s">
        <v>174</v>
      </c>
      <c r="T220">
        <v>8</v>
      </c>
      <c r="U220" s="8">
        <f t="shared" si="71"/>
        <v>0.13559322033898305</v>
      </c>
      <c r="W220" t="s">
        <v>174</v>
      </c>
      <c r="Y220" s="7">
        <f t="shared" si="72"/>
        <v>1</v>
      </c>
      <c r="Z220" s="7">
        <f t="shared" si="73"/>
        <v>0</v>
      </c>
      <c r="AA220" s="7">
        <f t="shared" si="74"/>
        <v>1</v>
      </c>
      <c r="AB220" s="7">
        <f t="shared" si="75"/>
        <v>1</v>
      </c>
      <c r="AC220" s="7">
        <f t="shared" si="76"/>
        <v>1</v>
      </c>
      <c r="AD220" s="7">
        <f t="shared" si="77"/>
        <v>1</v>
      </c>
      <c r="AE220" s="7">
        <f t="shared" si="78"/>
        <v>1</v>
      </c>
      <c r="AF220" s="7">
        <f t="shared" si="79"/>
        <v>0</v>
      </c>
      <c r="AG220" s="7">
        <f t="shared" si="80"/>
        <v>1</v>
      </c>
      <c r="AH220" s="7">
        <f t="shared" si="81"/>
        <v>0</v>
      </c>
      <c r="AI220" s="7">
        <f t="shared" si="82"/>
        <v>0</v>
      </c>
      <c r="AJ220" s="14">
        <f t="shared" si="83"/>
        <v>7</v>
      </c>
      <c r="AK220" t="s">
        <v>1</v>
      </c>
      <c r="AL220" t="s">
        <v>2447</v>
      </c>
    </row>
    <row r="221" spans="1:38">
      <c r="A221" s="5" t="s">
        <v>5</v>
      </c>
      <c r="B221" s="5" t="s">
        <v>105</v>
      </c>
      <c r="C221" s="5" t="s">
        <v>1557</v>
      </c>
      <c r="D221" s="4" t="s">
        <v>2393</v>
      </c>
      <c r="E221" s="3">
        <v>28</v>
      </c>
      <c r="F221" s="3">
        <v>34</v>
      </c>
      <c r="G221" s="10">
        <f t="shared" si="66"/>
        <v>6</v>
      </c>
      <c r="H221" s="8">
        <f t="shared" si="67"/>
        <v>0.21428571428571427</v>
      </c>
      <c r="I221" s="3">
        <v>4</v>
      </c>
      <c r="J221" s="3">
        <v>4</v>
      </c>
      <c r="K221" s="9">
        <f>J221/I221</f>
        <v>1</v>
      </c>
      <c r="L221" s="3">
        <v>13</v>
      </c>
      <c r="M221" s="8">
        <f t="shared" si="68"/>
        <v>0.38235294117647056</v>
      </c>
      <c r="N221" s="3">
        <v>22</v>
      </c>
      <c r="O221" s="8">
        <f t="shared" si="69"/>
        <v>0.6470588235294118</v>
      </c>
      <c r="P221" s="3">
        <v>17</v>
      </c>
      <c r="Q221" s="8">
        <f t="shared" si="70"/>
        <v>0.5</v>
      </c>
      <c r="R221" s="3">
        <v>3</v>
      </c>
      <c r="S221" t="s">
        <v>174</v>
      </c>
      <c r="U221" s="8">
        <f t="shared" si="71"/>
        <v>0</v>
      </c>
      <c r="X221" t="s">
        <v>174</v>
      </c>
      <c r="Y221" s="7">
        <f t="shared" si="72"/>
        <v>0</v>
      </c>
      <c r="Z221" s="7">
        <f t="shared" si="73"/>
        <v>1</v>
      </c>
      <c r="AA221" s="7">
        <f t="shared" si="74"/>
        <v>0</v>
      </c>
      <c r="AB221" s="7">
        <f t="shared" si="75"/>
        <v>1</v>
      </c>
      <c r="AC221" s="7">
        <f t="shared" si="76"/>
        <v>1</v>
      </c>
      <c r="AD221" s="7">
        <f t="shared" si="77"/>
        <v>1</v>
      </c>
      <c r="AE221" s="7">
        <f t="shared" si="78"/>
        <v>1</v>
      </c>
      <c r="AF221" s="7">
        <f t="shared" si="79"/>
        <v>0</v>
      </c>
      <c r="AG221" s="7">
        <f t="shared" si="80"/>
        <v>0</v>
      </c>
      <c r="AH221" s="7">
        <f t="shared" si="81"/>
        <v>1</v>
      </c>
      <c r="AI221" s="7">
        <f t="shared" si="82"/>
        <v>1</v>
      </c>
      <c r="AJ221" s="14">
        <f t="shared" si="83"/>
        <v>7</v>
      </c>
      <c r="AK221" t="s">
        <v>1</v>
      </c>
      <c r="AL221" t="s">
        <v>2392</v>
      </c>
    </row>
    <row r="222" spans="1:38">
      <c r="A222" s="5" t="s">
        <v>98</v>
      </c>
      <c r="B222" s="5" t="s">
        <v>313</v>
      </c>
      <c r="C222" s="5" t="s">
        <v>953</v>
      </c>
      <c r="D222" s="4" t="s">
        <v>2389</v>
      </c>
      <c r="E222" s="3">
        <v>46</v>
      </c>
      <c r="F222" s="3">
        <v>41</v>
      </c>
      <c r="G222" s="10">
        <f t="shared" si="66"/>
        <v>-5</v>
      </c>
      <c r="H222" s="8">
        <f t="shared" si="67"/>
        <v>-0.10869565217391304</v>
      </c>
      <c r="I222" s="3">
        <v>9</v>
      </c>
      <c r="J222" s="3">
        <v>6</v>
      </c>
      <c r="K222" s="9">
        <f>J222/I222</f>
        <v>0.66666666666666663</v>
      </c>
      <c r="L222" s="3">
        <v>21</v>
      </c>
      <c r="M222" s="8">
        <f t="shared" si="68"/>
        <v>0.51219512195121952</v>
      </c>
      <c r="N222" s="3">
        <v>28</v>
      </c>
      <c r="O222" s="8">
        <f t="shared" si="69"/>
        <v>0.68292682926829273</v>
      </c>
      <c r="P222" s="3">
        <v>29</v>
      </c>
      <c r="Q222" s="8">
        <f t="shared" si="70"/>
        <v>0.70731707317073167</v>
      </c>
      <c r="R222" s="3">
        <v>6</v>
      </c>
      <c r="U222" s="8">
        <f t="shared" si="71"/>
        <v>0</v>
      </c>
      <c r="W222" t="s">
        <v>174</v>
      </c>
      <c r="Y222" s="7">
        <f t="shared" si="72"/>
        <v>1</v>
      </c>
      <c r="Z222" s="7">
        <f t="shared" si="73"/>
        <v>0</v>
      </c>
      <c r="AA222" s="7">
        <f t="shared" si="74"/>
        <v>1</v>
      </c>
      <c r="AB222" s="7">
        <f t="shared" si="75"/>
        <v>1</v>
      </c>
      <c r="AC222" s="7">
        <f t="shared" si="76"/>
        <v>1</v>
      </c>
      <c r="AD222" s="7">
        <f t="shared" si="77"/>
        <v>1</v>
      </c>
      <c r="AE222" s="7">
        <f t="shared" si="78"/>
        <v>0</v>
      </c>
      <c r="AF222" s="7">
        <f t="shared" si="79"/>
        <v>0</v>
      </c>
      <c r="AG222" s="7">
        <f t="shared" si="80"/>
        <v>1</v>
      </c>
      <c r="AH222" s="7">
        <f t="shared" si="81"/>
        <v>0</v>
      </c>
      <c r="AI222" s="7">
        <f t="shared" si="82"/>
        <v>1</v>
      </c>
      <c r="AJ222" s="14">
        <f t="shared" si="83"/>
        <v>7</v>
      </c>
      <c r="AK222" t="s">
        <v>1</v>
      </c>
      <c r="AL222" t="s">
        <v>2388</v>
      </c>
    </row>
    <row r="223" spans="1:38">
      <c r="A223" s="5" t="s">
        <v>25</v>
      </c>
      <c r="B223" s="5" t="s">
        <v>765</v>
      </c>
      <c r="C223" s="5" t="s">
        <v>276</v>
      </c>
      <c r="D223" s="4" t="s">
        <v>2401</v>
      </c>
      <c r="E223" s="3">
        <v>37</v>
      </c>
      <c r="F223" s="3">
        <v>35</v>
      </c>
      <c r="G223" s="10">
        <f t="shared" si="66"/>
        <v>-2</v>
      </c>
      <c r="H223" s="8">
        <f t="shared" si="67"/>
        <v>-5.4054054054054057E-2</v>
      </c>
      <c r="I223" s="3">
        <v>10</v>
      </c>
      <c r="J223" s="3">
        <v>3</v>
      </c>
      <c r="K223" s="9">
        <f>J223/I223</f>
        <v>0.3</v>
      </c>
      <c r="L223" s="3">
        <v>18</v>
      </c>
      <c r="M223" s="8">
        <f t="shared" si="68"/>
        <v>0.51428571428571423</v>
      </c>
      <c r="N223" s="3">
        <v>29</v>
      </c>
      <c r="O223" s="8">
        <f t="shared" si="69"/>
        <v>0.82857142857142863</v>
      </c>
      <c r="P223" s="3">
        <v>25</v>
      </c>
      <c r="Q223" s="8">
        <f t="shared" si="70"/>
        <v>0.7142857142857143</v>
      </c>
      <c r="R223" s="3">
        <v>4</v>
      </c>
      <c r="S223" t="s">
        <v>174</v>
      </c>
      <c r="U223" s="8">
        <f t="shared" si="71"/>
        <v>0</v>
      </c>
      <c r="W223" t="s">
        <v>174</v>
      </c>
      <c r="Y223" s="7">
        <f t="shared" si="72"/>
        <v>1</v>
      </c>
      <c r="Z223" s="7">
        <f t="shared" si="73"/>
        <v>0</v>
      </c>
      <c r="AA223" s="7">
        <f t="shared" si="74"/>
        <v>1</v>
      </c>
      <c r="AB223" s="7">
        <f t="shared" si="75"/>
        <v>1</v>
      </c>
      <c r="AC223" s="7">
        <f t="shared" si="76"/>
        <v>1</v>
      </c>
      <c r="AD223" s="7">
        <f t="shared" si="77"/>
        <v>1</v>
      </c>
      <c r="AE223" s="7">
        <f t="shared" si="78"/>
        <v>1</v>
      </c>
      <c r="AF223" s="7">
        <f t="shared" si="79"/>
        <v>0</v>
      </c>
      <c r="AG223" s="7">
        <f t="shared" si="80"/>
        <v>1</v>
      </c>
      <c r="AH223" s="7">
        <f t="shared" si="81"/>
        <v>0</v>
      </c>
      <c r="AI223" s="7">
        <f t="shared" si="82"/>
        <v>0</v>
      </c>
      <c r="AJ223" s="14">
        <f t="shared" si="83"/>
        <v>7</v>
      </c>
      <c r="AK223" t="s">
        <v>1</v>
      </c>
      <c r="AL223" t="s">
        <v>2400</v>
      </c>
    </row>
    <row r="224" spans="1:38">
      <c r="A224" s="5" t="s">
        <v>25</v>
      </c>
      <c r="B224" s="5" t="s">
        <v>765</v>
      </c>
      <c r="C224" s="5" t="s">
        <v>814</v>
      </c>
      <c r="D224" s="4" t="s">
        <v>2399</v>
      </c>
      <c r="E224" s="3">
        <v>19</v>
      </c>
      <c r="F224" s="3">
        <v>18</v>
      </c>
      <c r="G224" s="10">
        <f t="shared" si="66"/>
        <v>-1</v>
      </c>
      <c r="H224" s="8">
        <f t="shared" si="67"/>
        <v>-5.2631578947368418E-2</v>
      </c>
      <c r="I224" s="3">
        <v>7</v>
      </c>
      <c r="J224" s="3">
        <v>4</v>
      </c>
      <c r="K224" s="9">
        <f>J224/I224</f>
        <v>0.5714285714285714</v>
      </c>
      <c r="L224" s="3">
        <v>8</v>
      </c>
      <c r="M224" s="8">
        <f t="shared" si="68"/>
        <v>0.44444444444444442</v>
      </c>
      <c r="N224" s="3">
        <v>14</v>
      </c>
      <c r="O224" s="8">
        <f t="shared" si="69"/>
        <v>0.77777777777777779</v>
      </c>
      <c r="P224" s="3">
        <v>12</v>
      </c>
      <c r="Q224" s="8">
        <f t="shared" si="70"/>
        <v>0.66666666666666663</v>
      </c>
      <c r="R224" s="3">
        <v>2</v>
      </c>
      <c r="S224" t="s">
        <v>174</v>
      </c>
      <c r="T224">
        <v>20</v>
      </c>
      <c r="U224" s="8">
        <f t="shared" si="71"/>
        <v>1.1111111111111112</v>
      </c>
      <c r="W224" t="s">
        <v>174</v>
      </c>
      <c r="Y224" s="7">
        <f t="shared" si="72"/>
        <v>0</v>
      </c>
      <c r="Z224" s="7">
        <f t="shared" si="73"/>
        <v>0</v>
      </c>
      <c r="AA224" s="7">
        <f t="shared" si="74"/>
        <v>1</v>
      </c>
      <c r="AB224" s="7">
        <f t="shared" si="75"/>
        <v>1</v>
      </c>
      <c r="AC224" s="7">
        <f t="shared" si="76"/>
        <v>1</v>
      </c>
      <c r="AD224" s="7">
        <f t="shared" si="77"/>
        <v>0</v>
      </c>
      <c r="AE224" s="7">
        <f t="shared" si="78"/>
        <v>1</v>
      </c>
      <c r="AF224" s="7">
        <f t="shared" si="79"/>
        <v>1</v>
      </c>
      <c r="AG224" s="7">
        <f t="shared" si="80"/>
        <v>1</v>
      </c>
      <c r="AH224" s="7">
        <f t="shared" si="81"/>
        <v>0</v>
      </c>
      <c r="AI224" s="7">
        <f t="shared" si="82"/>
        <v>1</v>
      </c>
      <c r="AJ224" s="14">
        <f t="shared" si="83"/>
        <v>7</v>
      </c>
      <c r="AK224" t="s">
        <v>7</v>
      </c>
      <c r="AL224" t="s">
        <v>2398</v>
      </c>
    </row>
    <row r="225" spans="1:38">
      <c r="A225" s="5" t="s">
        <v>130</v>
      </c>
      <c r="B225" s="5" t="s">
        <v>1273</v>
      </c>
      <c r="C225" s="5" t="s">
        <v>1170</v>
      </c>
      <c r="D225" s="4" t="s">
        <v>2421</v>
      </c>
      <c r="E225" s="3">
        <v>39</v>
      </c>
      <c r="F225" s="3">
        <v>42</v>
      </c>
      <c r="G225" s="10">
        <f t="shared" si="66"/>
        <v>3</v>
      </c>
      <c r="H225" s="8">
        <f t="shared" si="67"/>
        <v>7.6923076923076927E-2</v>
      </c>
      <c r="I225" s="3">
        <v>12</v>
      </c>
      <c r="J225" s="3">
        <v>7</v>
      </c>
      <c r="K225" s="9">
        <f>J225/I225</f>
        <v>0.58333333333333337</v>
      </c>
      <c r="L225" s="3">
        <v>23</v>
      </c>
      <c r="M225" s="8">
        <f t="shared" si="68"/>
        <v>0.54761904761904767</v>
      </c>
      <c r="N225" s="3">
        <v>36</v>
      </c>
      <c r="O225" s="8">
        <f t="shared" si="69"/>
        <v>0.8571428571428571</v>
      </c>
      <c r="P225" s="3">
        <v>30</v>
      </c>
      <c r="Q225" s="8">
        <f t="shared" si="70"/>
        <v>0.7142857142857143</v>
      </c>
      <c r="R225" s="3">
        <v>6</v>
      </c>
      <c r="U225" s="8">
        <f t="shared" si="71"/>
        <v>0</v>
      </c>
      <c r="W225" t="s">
        <v>174</v>
      </c>
      <c r="Y225" s="7">
        <f t="shared" si="72"/>
        <v>1</v>
      </c>
      <c r="Z225" s="7">
        <f t="shared" si="73"/>
        <v>0</v>
      </c>
      <c r="AA225" s="7">
        <f t="shared" si="74"/>
        <v>1</v>
      </c>
      <c r="AB225" s="7">
        <f t="shared" si="75"/>
        <v>1</v>
      </c>
      <c r="AC225" s="7">
        <f t="shared" si="76"/>
        <v>1</v>
      </c>
      <c r="AD225" s="7">
        <f t="shared" si="77"/>
        <v>1</v>
      </c>
      <c r="AE225" s="7">
        <f t="shared" si="78"/>
        <v>0</v>
      </c>
      <c r="AF225" s="7">
        <f t="shared" si="79"/>
        <v>0</v>
      </c>
      <c r="AG225" s="7">
        <f t="shared" si="80"/>
        <v>1</v>
      </c>
      <c r="AH225" s="7">
        <f t="shared" si="81"/>
        <v>0</v>
      </c>
      <c r="AI225" s="7">
        <f t="shared" si="82"/>
        <v>1</v>
      </c>
      <c r="AJ225" s="14">
        <f t="shared" si="83"/>
        <v>7</v>
      </c>
      <c r="AK225" t="s">
        <v>1</v>
      </c>
      <c r="AL225" t="s">
        <v>2420</v>
      </c>
    </row>
    <row r="226" spans="1:38">
      <c r="A226" s="5" t="s">
        <v>16</v>
      </c>
      <c r="B226" s="5" t="s">
        <v>60</v>
      </c>
      <c r="C226" s="5" t="s">
        <v>2446</v>
      </c>
      <c r="D226" s="4" t="s">
        <v>2445</v>
      </c>
      <c r="E226" s="3">
        <v>15</v>
      </c>
      <c r="F226" s="3">
        <v>17</v>
      </c>
      <c r="G226" s="10">
        <f t="shared" si="66"/>
        <v>2</v>
      </c>
      <c r="H226" s="8">
        <f t="shared" si="67"/>
        <v>0.13333333333333333</v>
      </c>
      <c r="I226" s="3">
        <v>0</v>
      </c>
      <c r="J226" s="3">
        <v>0</v>
      </c>
      <c r="K226" s="9">
        <v>0</v>
      </c>
      <c r="L226" s="3">
        <v>7</v>
      </c>
      <c r="M226" s="8">
        <f t="shared" si="68"/>
        <v>0.41176470588235292</v>
      </c>
      <c r="N226" s="3">
        <v>14</v>
      </c>
      <c r="O226" s="8">
        <f t="shared" si="69"/>
        <v>0.82352941176470584</v>
      </c>
      <c r="P226" s="3">
        <v>11</v>
      </c>
      <c r="Q226" s="8">
        <f t="shared" si="70"/>
        <v>0.6470588235294118</v>
      </c>
      <c r="R226" s="3">
        <v>3</v>
      </c>
      <c r="S226" t="s">
        <v>174</v>
      </c>
      <c r="U226" s="8">
        <f t="shared" si="71"/>
        <v>0</v>
      </c>
      <c r="W226" t="s">
        <v>174</v>
      </c>
      <c r="Y226" s="7">
        <f t="shared" si="72"/>
        <v>0</v>
      </c>
      <c r="Z226" s="7">
        <f t="shared" si="73"/>
        <v>1</v>
      </c>
      <c r="AA226" s="7">
        <f t="shared" si="74"/>
        <v>1</v>
      </c>
      <c r="AB226" s="7">
        <f t="shared" si="75"/>
        <v>1</v>
      </c>
      <c r="AC226" s="7">
        <f t="shared" si="76"/>
        <v>1</v>
      </c>
      <c r="AD226" s="7">
        <f t="shared" si="77"/>
        <v>1</v>
      </c>
      <c r="AE226" s="7">
        <f t="shared" si="78"/>
        <v>1</v>
      </c>
      <c r="AF226" s="7">
        <f t="shared" si="79"/>
        <v>0</v>
      </c>
      <c r="AG226" s="7">
        <f t="shared" si="80"/>
        <v>1</v>
      </c>
      <c r="AH226" s="7">
        <f t="shared" si="81"/>
        <v>0</v>
      </c>
      <c r="AI226" s="7">
        <f t="shared" si="82"/>
        <v>0</v>
      </c>
      <c r="AJ226" s="14">
        <f t="shared" si="83"/>
        <v>7</v>
      </c>
      <c r="AK226" t="s">
        <v>1</v>
      </c>
      <c r="AL226" t="s">
        <v>2444</v>
      </c>
    </row>
    <row r="227" spans="1:38">
      <c r="A227" s="5" t="s">
        <v>16</v>
      </c>
      <c r="B227" s="5" t="s">
        <v>60</v>
      </c>
      <c r="C227" s="5" t="s">
        <v>2387</v>
      </c>
      <c r="D227" s="4" t="s">
        <v>2386</v>
      </c>
      <c r="E227" s="3">
        <v>39</v>
      </c>
      <c r="F227" s="3">
        <v>42</v>
      </c>
      <c r="G227" s="10">
        <f t="shared" si="66"/>
        <v>3</v>
      </c>
      <c r="H227" s="8">
        <f t="shared" si="67"/>
        <v>7.6923076923076927E-2</v>
      </c>
      <c r="I227" s="3">
        <v>20</v>
      </c>
      <c r="J227" s="3">
        <v>3</v>
      </c>
      <c r="K227" s="9">
        <f>J227/I227</f>
        <v>0.15</v>
      </c>
      <c r="L227" s="3">
        <v>25</v>
      </c>
      <c r="M227" s="8">
        <f t="shared" si="68"/>
        <v>0.59523809523809523</v>
      </c>
      <c r="N227" s="3">
        <v>30</v>
      </c>
      <c r="O227" s="8">
        <f t="shared" si="69"/>
        <v>0.7142857142857143</v>
      </c>
      <c r="P227" s="3">
        <v>29</v>
      </c>
      <c r="Q227" s="8">
        <f t="shared" si="70"/>
        <v>0.69047619047619047</v>
      </c>
      <c r="R227" s="3">
        <v>5</v>
      </c>
      <c r="S227" t="s">
        <v>174</v>
      </c>
      <c r="U227" s="8">
        <f t="shared" si="71"/>
        <v>0</v>
      </c>
      <c r="W227" t="s">
        <v>174</v>
      </c>
      <c r="Y227" s="7">
        <f t="shared" si="72"/>
        <v>1</v>
      </c>
      <c r="Z227" s="7">
        <f t="shared" si="73"/>
        <v>0</v>
      </c>
      <c r="AA227" s="7">
        <f t="shared" si="74"/>
        <v>1</v>
      </c>
      <c r="AB227" s="7">
        <f t="shared" si="75"/>
        <v>1</v>
      </c>
      <c r="AC227" s="7">
        <f t="shared" si="76"/>
        <v>1</v>
      </c>
      <c r="AD227" s="7">
        <f t="shared" si="77"/>
        <v>1</v>
      </c>
      <c r="AE227" s="7">
        <f t="shared" si="78"/>
        <v>1</v>
      </c>
      <c r="AF227" s="7">
        <f t="shared" si="79"/>
        <v>0</v>
      </c>
      <c r="AG227" s="7">
        <f t="shared" si="80"/>
        <v>1</v>
      </c>
      <c r="AH227" s="7">
        <f t="shared" si="81"/>
        <v>0</v>
      </c>
      <c r="AI227" s="7">
        <f t="shared" si="82"/>
        <v>0</v>
      </c>
      <c r="AJ227" s="14">
        <f t="shared" si="83"/>
        <v>7</v>
      </c>
      <c r="AK227" t="s">
        <v>1</v>
      </c>
      <c r="AL227" t="s">
        <v>2385</v>
      </c>
    </row>
    <row r="228" spans="1:38">
      <c r="A228" s="5" t="s">
        <v>126</v>
      </c>
      <c r="B228" s="5" t="s">
        <v>799</v>
      </c>
      <c r="C228" s="5" t="s">
        <v>682</v>
      </c>
      <c r="D228" s="4" t="s">
        <v>2451</v>
      </c>
      <c r="E228" s="3">
        <v>12</v>
      </c>
      <c r="F228" s="3">
        <v>10</v>
      </c>
      <c r="G228" s="10">
        <f t="shared" si="66"/>
        <v>-2</v>
      </c>
      <c r="H228" s="8">
        <f t="shared" si="67"/>
        <v>-0.16666666666666666</v>
      </c>
      <c r="I228" s="3">
        <v>0</v>
      </c>
      <c r="J228" s="3">
        <v>2</v>
      </c>
      <c r="K228" s="9">
        <v>1</v>
      </c>
      <c r="L228" s="3">
        <v>5</v>
      </c>
      <c r="M228" s="8">
        <f t="shared" si="68"/>
        <v>0.5</v>
      </c>
      <c r="N228" s="3">
        <v>6</v>
      </c>
      <c r="O228" s="8">
        <f t="shared" si="69"/>
        <v>0.6</v>
      </c>
      <c r="P228" s="3">
        <v>4</v>
      </c>
      <c r="Q228" s="8">
        <f t="shared" si="70"/>
        <v>0.4</v>
      </c>
      <c r="R228" s="3">
        <v>4</v>
      </c>
      <c r="S228" t="s">
        <v>174</v>
      </c>
      <c r="T228">
        <v>3</v>
      </c>
      <c r="U228" s="8">
        <f t="shared" si="71"/>
        <v>0.3</v>
      </c>
      <c r="W228" t="s">
        <v>174</v>
      </c>
      <c r="Y228" s="7">
        <f t="shared" si="72"/>
        <v>0</v>
      </c>
      <c r="Z228" s="7">
        <f t="shared" si="73"/>
        <v>0</v>
      </c>
      <c r="AA228" s="7">
        <f t="shared" si="74"/>
        <v>1</v>
      </c>
      <c r="AB228" s="7">
        <f t="shared" si="75"/>
        <v>1</v>
      </c>
      <c r="AC228" s="7">
        <f t="shared" si="76"/>
        <v>0</v>
      </c>
      <c r="AD228" s="7">
        <f t="shared" si="77"/>
        <v>1</v>
      </c>
      <c r="AE228" s="7">
        <f t="shared" si="78"/>
        <v>1</v>
      </c>
      <c r="AF228" s="7">
        <f t="shared" si="79"/>
        <v>1</v>
      </c>
      <c r="AG228" s="7">
        <f t="shared" si="80"/>
        <v>1</v>
      </c>
      <c r="AH228" s="7">
        <f t="shared" si="81"/>
        <v>0</v>
      </c>
      <c r="AI228" s="7">
        <f t="shared" si="82"/>
        <v>1</v>
      </c>
      <c r="AJ228" s="14">
        <f t="shared" si="83"/>
        <v>7</v>
      </c>
      <c r="AK228" t="s">
        <v>1</v>
      </c>
      <c r="AL228" t="s">
        <v>2450</v>
      </c>
    </row>
    <row r="229" spans="1:38">
      <c r="A229" s="5" t="s">
        <v>56</v>
      </c>
      <c r="B229" s="5" t="s">
        <v>240</v>
      </c>
      <c r="C229" s="5" t="s">
        <v>2072</v>
      </c>
      <c r="D229" s="4" t="s">
        <v>2435</v>
      </c>
      <c r="E229" s="3">
        <v>21</v>
      </c>
      <c r="F229" s="3">
        <v>27</v>
      </c>
      <c r="G229" s="10">
        <f t="shared" si="66"/>
        <v>6</v>
      </c>
      <c r="H229" s="8">
        <f t="shared" si="67"/>
        <v>0.2857142857142857</v>
      </c>
      <c r="I229" s="3">
        <v>14</v>
      </c>
      <c r="J229" s="3">
        <v>7</v>
      </c>
      <c r="K229" s="9">
        <f>J229/I229</f>
        <v>0.5</v>
      </c>
      <c r="L229" s="3">
        <v>11</v>
      </c>
      <c r="M229" s="8">
        <f t="shared" si="68"/>
        <v>0.40740740740740738</v>
      </c>
      <c r="N229" s="3">
        <v>23</v>
      </c>
      <c r="O229" s="8">
        <f t="shared" si="69"/>
        <v>0.85185185185185186</v>
      </c>
      <c r="P229" s="3">
        <v>12</v>
      </c>
      <c r="Q229" s="8">
        <f t="shared" si="70"/>
        <v>0.44444444444444442</v>
      </c>
      <c r="R229" s="3">
        <v>2</v>
      </c>
      <c r="S229" t="s">
        <v>174</v>
      </c>
      <c r="T229">
        <v>7</v>
      </c>
      <c r="U229" s="8">
        <f t="shared" si="71"/>
        <v>0.25925925925925924</v>
      </c>
      <c r="X229" t="s">
        <v>174</v>
      </c>
      <c r="Y229" s="7">
        <f t="shared" si="72"/>
        <v>0</v>
      </c>
      <c r="Z229" s="7">
        <f t="shared" si="73"/>
        <v>1</v>
      </c>
      <c r="AA229" s="7">
        <f t="shared" si="74"/>
        <v>1</v>
      </c>
      <c r="AB229" s="7">
        <f t="shared" si="75"/>
        <v>1</v>
      </c>
      <c r="AC229" s="7">
        <f t="shared" si="76"/>
        <v>0</v>
      </c>
      <c r="AD229" s="7">
        <f t="shared" si="77"/>
        <v>0</v>
      </c>
      <c r="AE229" s="7">
        <f t="shared" si="78"/>
        <v>1</v>
      </c>
      <c r="AF229" s="7">
        <f t="shared" si="79"/>
        <v>1</v>
      </c>
      <c r="AG229" s="7">
        <f t="shared" si="80"/>
        <v>0</v>
      </c>
      <c r="AH229" s="7">
        <f t="shared" si="81"/>
        <v>1</v>
      </c>
      <c r="AI229" s="7">
        <f t="shared" si="82"/>
        <v>1</v>
      </c>
      <c r="AJ229" s="14">
        <f t="shared" si="83"/>
        <v>7</v>
      </c>
      <c r="AK229" t="s">
        <v>1</v>
      </c>
      <c r="AL229" t="s">
        <v>2434</v>
      </c>
    </row>
    <row r="230" spans="1:38">
      <c r="A230" s="5" t="s">
        <v>126</v>
      </c>
      <c r="B230" s="5" t="s">
        <v>392</v>
      </c>
      <c r="C230" s="5" t="s">
        <v>1924</v>
      </c>
      <c r="D230" s="4" t="s">
        <v>2409</v>
      </c>
      <c r="E230" s="3">
        <v>28</v>
      </c>
      <c r="F230" s="3">
        <v>32</v>
      </c>
      <c r="G230" s="10">
        <f t="shared" si="66"/>
        <v>4</v>
      </c>
      <c r="H230" s="8">
        <f t="shared" si="67"/>
        <v>0.14285714285714285</v>
      </c>
      <c r="I230" s="3">
        <v>7</v>
      </c>
      <c r="J230" s="3">
        <v>5</v>
      </c>
      <c r="K230" s="9">
        <f>J230/I230</f>
        <v>0.7142857142857143</v>
      </c>
      <c r="L230" s="3">
        <v>14</v>
      </c>
      <c r="M230" s="8">
        <f t="shared" si="68"/>
        <v>0.4375</v>
      </c>
      <c r="N230" s="3">
        <v>17</v>
      </c>
      <c r="O230" s="8">
        <f t="shared" si="69"/>
        <v>0.53125</v>
      </c>
      <c r="P230" s="3">
        <v>16</v>
      </c>
      <c r="Q230" s="8">
        <f t="shared" si="70"/>
        <v>0.5</v>
      </c>
      <c r="R230" s="3">
        <v>5</v>
      </c>
      <c r="S230" t="s">
        <v>174</v>
      </c>
      <c r="U230" s="8">
        <f t="shared" si="71"/>
        <v>0</v>
      </c>
      <c r="W230" t="s">
        <v>174</v>
      </c>
      <c r="Y230" s="7">
        <f t="shared" si="72"/>
        <v>0</v>
      </c>
      <c r="Z230" s="7">
        <f t="shared" si="73"/>
        <v>1</v>
      </c>
      <c r="AA230" s="7">
        <f t="shared" si="74"/>
        <v>1</v>
      </c>
      <c r="AB230" s="7">
        <f t="shared" si="75"/>
        <v>0</v>
      </c>
      <c r="AC230" s="7">
        <f t="shared" si="76"/>
        <v>1</v>
      </c>
      <c r="AD230" s="7">
        <f t="shared" si="77"/>
        <v>1</v>
      </c>
      <c r="AE230" s="7">
        <f t="shared" si="78"/>
        <v>1</v>
      </c>
      <c r="AF230" s="7">
        <f t="shared" si="79"/>
        <v>0</v>
      </c>
      <c r="AG230" s="7">
        <f t="shared" si="80"/>
        <v>1</v>
      </c>
      <c r="AH230" s="7">
        <f t="shared" si="81"/>
        <v>0</v>
      </c>
      <c r="AI230" s="7">
        <f t="shared" si="82"/>
        <v>1</v>
      </c>
      <c r="AJ230" s="14">
        <f t="shared" si="83"/>
        <v>7</v>
      </c>
      <c r="AK230" t="s">
        <v>7</v>
      </c>
      <c r="AL230" t="s">
        <v>2408</v>
      </c>
    </row>
    <row r="231" spans="1:38">
      <c r="A231" s="5" t="s">
        <v>11</v>
      </c>
      <c r="B231" s="5" t="s">
        <v>74</v>
      </c>
      <c r="C231" s="5" t="s">
        <v>77</v>
      </c>
      <c r="D231" s="4" t="s">
        <v>2443</v>
      </c>
      <c r="E231" s="3">
        <v>13</v>
      </c>
      <c r="F231" s="3">
        <v>12</v>
      </c>
      <c r="G231" s="10">
        <f t="shared" si="66"/>
        <v>-1</v>
      </c>
      <c r="H231" s="8">
        <f t="shared" si="67"/>
        <v>-7.6923076923076927E-2</v>
      </c>
      <c r="I231" s="3">
        <v>0</v>
      </c>
      <c r="J231" s="3">
        <v>0</v>
      </c>
      <c r="K231" s="9">
        <v>0</v>
      </c>
      <c r="L231" s="3">
        <v>7</v>
      </c>
      <c r="M231" s="8">
        <f t="shared" si="68"/>
        <v>0.58333333333333337</v>
      </c>
      <c r="N231" s="3">
        <v>12</v>
      </c>
      <c r="O231" s="8">
        <f t="shared" si="69"/>
        <v>1</v>
      </c>
      <c r="P231" s="3">
        <v>8</v>
      </c>
      <c r="Q231" s="8">
        <f t="shared" si="70"/>
        <v>0.66666666666666663</v>
      </c>
      <c r="R231" s="3">
        <v>4</v>
      </c>
      <c r="S231" t="s">
        <v>174</v>
      </c>
      <c r="U231" s="8">
        <f t="shared" si="71"/>
        <v>0</v>
      </c>
      <c r="W231" t="s">
        <v>174</v>
      </c>
      <c r="X231" t="s">
        <v>174</v>
      </c>
      <c r="Y231" s="7">
        <f t="shared" si="72"/>
        <v>0</v>
      </c>
      <c r="Z231" s="7">
        <f t="shared" si="73"/>
        <v>0</v>
      </c>
      <c r="AA231" s="7">
        <f t="shared" si="74"/>
        <v>1</v>
      </c>
      <c r="AB231" s="7">
        <f t="shared" si="75"/>
        <v>1</v>
      </c>
      <c r="AC231" s="7">
        <f t="shared" si="76"/>
        <v>1</v>
      </c>
      <c r="AD231" s="7">
        <f t="shared" si="77"/>
        <v>1</v>
      </c>
      <c r="AE231" s="7">
        <f t="shared" si="78"/>
        <v>1</v>
      </c>
      <c r="AF231" s="7">
        <f t="shared" si="79"/>
        <v>0</v>
      </c>
      <c r="AG231" s="7">
        <f t="shared" si="80"/>
        <v>1</v>
      </c>
      <c r="AH231" s="7">
        <f t="shared" si="81"/>
        <v>1</v>
      </c>
      <c r="AI231" s="7">
        <f t="shared" si="82"/>
        <v>0</v>
      </c>
      <c r="AJ231" s="14">
        <f t="shared" si="83"/>
        <v>7</v>
      </c>
      <c r="AK231" t="s">
        <v>1</v>
      </c>
      <c r="AL231" t="s">
        <v>2442</v>
      </c>
    </row>
    <row r="232" spans="1:38">
      <c r="A232" s="5" t="s">
        <v>11</v>
      </c>
      <c r="B232" s="5" t="s">
        <v>74</v>
      </c>
      <c r="C232" s="5" t="s">
        <v>176</v>
      </c>
      <c r="D232" s="4" t="s">
        <v>2441</v>
      </c>
      <c r="E232" s="3">
        <v>9</v>
      </c>
      <c r="F232" s="3">
        <v>10</v>
      </c>
      <c r="G232" s="10">
        <f t="shared" si="66"/>
        <v>1</v>
      </c>
      <c r="H232" s="8">
        <f t="shared" si="67"/>
        <v>0.1111111111111111</v>
      </c>
      <c r="I232" s="3">
        <v>0</v>
      </c>
      <c r="J232" s="3">
        <v>0</v>
      </c>
      <c r="K232" s="9">
        <v>0</v>
      </c>
      <c r="L232" s="3">
        <v>5</v>
      </c>
      <c r="M232" s="8">
        <f t="shared" si="68"/>
        <v>0.5</v>
      </c>
      <c r="N232" s="3">
        <v>7</v>
      </c>
      <c r="O232" s="8">
        <f t="shared" si="69"/>
        <v>0.7</v>
      </c>
      <c r="P232" s="3">
        <v>8</v>
      </c>
      <c r="Q232" s="8">
        <f t="shared" si="70"/>
        <v>0.8</v>
      </c>
      <c r="R232" s="3">
        <v>3</v>
      </c>
      <c r="S232" t="s">
        <v>174</v>
      </c>
      <c r="U232" s="8">
        <f t="shared" si="71"/>
        <v>0</v>
      </c>
      <c r="W232" t="s">
        <v>174</v>
      </c>
      <c r="Y232" s="7">
        <f t="shared" si="72"/>
        <v>0</v>
      </c>
      <c r="Z232" s="7">
        <f t="shared" si="73"/>
        <v>1</v>
      </c>
      <c r="AA232" s="7">
        <f t="shared" si="74"/>
        <v>1</v>
      </c>
      <c r="AB232" s="7">
        <f t="shared" si="75"/>
        <v>1</v>
      </c>
      <c r="AC232" s="7">
        <f t="shared" si="76"/>
        <v>1</v>
      </c>
      <c r="AD232" s="7">
        <f t="shared" si="77"/>
        <v>1</v>
      </c>
      <c r="AE232" s="7">
        <f t="shared" si="78"/>
        <v>1</v>
      </c>
      <c r="AF232" s="7">
        <f t="shared" si="79"/>
        <v>0</v>
      </c>
      <c r="AG232" s="7">
        <f t="shared" si="80"/>
        <v>1</v>
      </c>
      <c r="AH232" s="7">
        <f t="shared" si="81"/>
        <v>0</v>
      </c>
      <c r="AI232" s="7">
        <f t="shared" si="82"/>
        <v>0</v>
      </c>
      <c r="AJ232" s="14">
        <f t="shared" si="83"/>
        <v>7</v>
      </c>
      <c r="AK232" t="s">
        <v>1</v>
      </c>
      <c r="AL232" t="s">
        <v>2440</v>
      </c>
    </row>
    <row r="233" spans="1:38">
      <c r="A233" s="5" t="s">
        <v>11</v>
      </c>
      <c r="B233" s="5" t="s">
        <v>74</v>
      </c>
      <c r="C233" s="5" t="s">
        <v>282</v>
      </c>
      <c r="D233" s="4" t="s">
        <v>2382</v>
      </c>
      <c r="E233" s="3">
        <v>14</v>
      </c>
      <c r="F233" s="3">
        <v>17</v>
      </c>
      <c r="G233" s="10">
        <f t="shared" si="66"/>
        <v>3</v>
      </c>
      <c r="H233" s="8">
        <f t="shared" si="67"/>
        <v>0.21428571428571427</v>
      </c>
      <c r="I233" s="3">
        <v>4</v>
      </c>
      <c r="J233" s="3">
        <v>2</v>
      </c>
      <c r="K233" s="9">
        <f>J233/I233</f>
        <v>0.5</v>
      </c>
      <c r="L233" s="3">
        <v>11</v>
      </c>
      <c r="M233" s="8">
        <f t="shared" si="68"/>
        <v>0.6470588235294118</v>
      </c>
      <c r="N233" s="3">
        <v>11</v>
      </c>
      <c r="O233" s="8">
        <f t="shared" si="69"/>
        <v>0.6470588235294118</v>
      </c>
      <c r="P233" s="3">
        <v>11</v>
      </c>
      <c r="Q233" s="8">
        <f t="shared" si="70"/>
        <v>0.6470588235294118</v>
      </c>
      <c r="R233" s="3">
        <v>3</v>
      </c>
      <c r="S233" t="s">
        <v>174</v>
      </c>
      <c r="U233" s="8">
        <f t="shared" si="71"/>
        <v>0</v>
      </c>
      <c r="Y233" s="7">
        <f t="shared" si="72"/>
        <v>0</v>
      </c>
      <c r="Z233" s="7">
        <f t="shared" si="73"/>
        <v>1</v>
      </c>
      <c r="AA233" s="7">
        <f t="shared" si="74"/>
        <v>1</v>
      </c>
      <c r="AB233" s="7">
        <f t="shared" si="75"/>
        <v>1</v>
      </c>
      <c r="AC233" s="7">
        <f t="shared" si="76"/>
        <v>1</v>
      </c>
      <c r="AD233" s="7">
        <f t="shared" si="77"/>
        <v>1</v>
      </c>
      <c r="AE233" s="7">
        <f t="shared" si="78"/>
        <v>1</v>
      </c>
      <c r="AF233" s="7">
        <f t="shared" si="79"/>
        <v>0</v>
      </c>
      <c r="AG233" s="7">
        <f t="shared" si="80"/>
        <v>0</v>
      </c>
      <c r="AH233" s="7">
        <f t="shared" si="81"/>
        <v>0</v>
      </c>
      <c r="AI233" s="7">
        <f t="shared" si="82"/>
        <v>1</v>
      </c>
      <c r="AJ233" s="14">
        <f t="shared" si="83"/>
        <v>7</v>
      </c>
      <c r="AK233" t="s">
        <v>1</v>
      </c>
      <c r="AL233" t="s">
        <v>2381</v>
      </c>
    </row>
    <row r="234" spans="1:38">
      <c r="A234" s="5" t="s">
        <v>25</v>
      </c>
      <c r="B234" s="5" t="s">
        <v>377</v>
      </c>
      <c r="C234" s="5" t="s">
        <v>516</v>
      </c>
      <c r="D234" s="4" t="s">
        <v>2397</v>
      </c>
      <c r="E234" s="3">
        <v>40</v>
      </c>
      <c r="F234" s="3">
        <v>40</v>
      </c>
      <c r="G234" s="10">
        <f t="shared" si="66"/>
        <v>0</v>
      </c>
      <c r="H234" s="8">
        <f t="shared" si="67"/>
        <v>0</v>
      </c>
      <c r="I234" s="3">
        <v>9</v>
      </c>
      <c r="J234" s="3">
        <v>4</v>
      </c>
      <c r="K234" s="9">
        <f>J234/I234</f>
        <v>0.44444444444444442</v>
      </c>
      <c r="L234" s="3">
        <v>24</v>
      </c>
      <c r="M234" s="8">
        <f t="shared" si="68"/>
        <v>0.6</v>
      </c>
      <c r="N234" s="3">
        <v>36</v>
      </c>
      <c r="O234" s="8">
        <f t="shared" si="69"/>
        <v>0.9</v>
      </c>
      <c r="P234" s="3">
        <v>26</v>
      </c>
      <c r="Q234" s="8">
        <f t="shared" si="70"/>
        <v>0.65</v>
      </c>
      <c r="R234" s="3">
        <v>10</v>
      </c>
      <c r="S234" t="s">
        <v>174</v>
      </c>
      <c r="T234">
        <v>3</v>
      </c>
      <c r="U234" s="8">
        <f t="shared" si="71"/>
        <v>7.4999999999999997E-2</v>
      </c>
      <c r="Y234" s="7">
        <f t="shared" si="72"/>
        <v>1</v>
      </c>
      <c r="Z234" s="7">
        <f t="shared" si="73"/>
        <v>0</v>
      </c>
      <c r="AA234" s="7">
        <f t="shared" si="74"/>
        <v>1</v>
      </c>
      <c r="AB234" s="7">
        <f t="shared" si="75"/>
        <v>1</v>
      </c>
      <c r="AC234" s="7">
        <f t="shared" si="76"/>
        <v>1</v>
      </c>
      <c r="AD234" s="7">
        <f t="shared" si="77"/>
        <v>1</v>
      </c>
      <c r="AE234" s="7">
        <f t="shared" si="78"/>
        <v>1</v>
      </c>
      <c r="AF234" s="7">
        <f t="shared" si="79"/>
        <v>0</v>
      </c>
      <c r="AG234" s="7">
        <f t="shared" si="80"/>
        <v>0</v>
      </c>
      <c r="AH234" s="7">
        <f t="shared" si="81"/>
        <v>0</v>
      </c>
      <c r="AI234" s="7">
        <f t="shared" si="82"/>
        <v>1</v>
      </c>
      <c r="AJ234" s="14">
        <f t="shared" si="83"/>
        <v>7</v>
      </c>
      <c r="AK234" t="s">
        <v>7</v>
      </c>
      <c r="AL234" t="s">
        <v>2396</v>
      </c>
    </row>
    <row r="235" spans="1:38">
      <c r="A235" s="5" t="s">
        <v>130</v>
      </c>
      <c r="B235" s="5" t="s">
        <v>129</v>
      </c>
      <c r="C235" s="5" t="s">
        <v>516</v>
      </c>
      <c r="D235" s="4" t="s">
        <v>2419</v>
      </c>
      <c r="E235" s="3">
        <v>30</v>
      </c>
      <c r="F235" s="3">
        <v>33</v>
      </c>
      <c r="G235" s="10">
        <f t="shared" si="66"/>
        <v>3</v>
      </c>
      <c r="H235" s="8">
        <f t="shared" si="67"/>
        <v>0.1</v>
      </c>
      <c r="I235" s="3">
        <v>11</v>
      </c>
      <c r="J235" s="3">
        <v>7</v>
      </c>
      <c r="K235" s="9">
        <f>J235/I235</f>
        <v>0.63636363636363635</v>
      </c>
      <c r="L235" s="3">
        <v>17</v>
      </c>
      <c r="M235" s="8">
        <f t="shared" si="68"/>
        <v>0.51515151515151514</v>
      </c>
      <c r="N235" s="3">
        <v>28</v>
      </c>
      <c r="O235" s="8">
        <f t="shared" si="69"/>
        <v>0.84848484848484851</v>
      </c>
      <c r="P235" s="3">
        <v>20</v>
      </c>
      <c r="Q235" s="8">
        <f t="shared" si="70"/>
        <v>0.60606060606060608</v>
      </c>
      <c r="R235" s="3">
        <v>4</v>
      </c>
      <c r="S235" t="s">
        <v>174</v>
      </c>
      <c r="U235" s="8">
        <f t="shared" si="71"/>
        <v>0</v>
      </c>
      <c r="Y235" s="7">
        <f t="shared" si="72"/>
        <v>0</v>
      </c>
      <c r="Z235" s="7">
        <f t="shared" si="73"/>
        <v>1</v>
      </c>
      <c r="AA235" s="7">
        <f t="shared" si="74"/>
        <v>1</v>
      </c>
      <c r="AB235" s="7">
        <f t="shared" si="75"/>
        <v>1</v>
      </c>
      <c r="AC235" s="7">
        <f t="shared" si="76"/>
        <v>1</v>
      </c>
      <c r="AD235" s="7">
        <f t="shared" si="77"/>
        <v>1</v>
      </c>
      <c r="AE235" s="7">
        <f t="shared" si="78"/>
        <v>1</v>
      </c>
      <c r="AF235" s="7">
        <f t="shared" si="79"/>
        <v>0</v>
      </c>
      <c r="AG235" s="7">
        <f t="shared" si="80"/>
        <v>0</v>
      </c>
      <c r="AH235" s="7">
        <f t="shared" si="81"/>
        <v>0</v>
      </c>
      <c r="AI235" s="7">
        <f t="shared" si="82"/>
        <v>1</v>
      </c>
      <c r="AJ235" s="14">
        <f t="shared" si="83"/>
        <v>7</v>
      </c>
      <c r="AK235" t="s">
        <v>7</v>
      </c>
      <c r="AL235" t="s">
        <v>2418</v>
      </c>
    </row>
    <row r="236" spans="1:38">
      <c r="A236" s="5" t="s">
        <v>130</v>
      </c>
      <c r="B236" s="5" t="s">
        <v>129</v>
      </c>
      <c r="C236" s="5" t="s">
        <v>652</v>
      </c>
      <c r="D236" s="4" t="s">
        <v>2417</v>
      </c>
      <c r="E236" s="3">
        <v>63</v>
      </c>
      <c r="F236" s="3">
        <v>60</v>
      </c>
      <c r="G236" s="10">
        <f t="shared" si="66"/>
        <v>-3</v>
      </c>
      <c r="H236" s="8">
        <f t="shared" si="67"/>
        <v>-4.7619047619047616E-2</v>
      </c>
      <c r="I236" s="3">
        <v>32</v>
      </c>
      <c r="J236" s="3">
        <v>10</v>
      </c>
      <c r="K236" s="9">
        <f>J236/I236</f>
        <v>0.3125</v>
      </c>
      <c r="L236" s="3">
        <v>17</v>
      </c>
      <c r="M236" s="8">
        <f t="shared" si="68"/>
        <v>0.28333333333333333</v>
      </c>
      <c r="N236" s="3">
        <v>41</v>
      </c>
      <c r="O236" s="8">
        <f t="shared" si="69"/>
        <v>0.68333333333333335</v>
      </c>
      <c r="P236" s="3">
        <v>30</v>
      </c>
      <c r="Q236" s="8">
        <f t="shared" si="70"/>
        <v>0.5</v>
      </c>
      <c r="R236" s="3">
        <v>7</v>
      </c>
      <c r="S236" t="s">
        <v>174</v>
      </c>
      <c r="U236" s="8">
        <f t="shared" si="71"/>
        <v>0</v>
      </c>
      <c r="W236" t="s">
        <v>174</v>
      </c>
      <c r="X236" t="s">
        <v>174</v>
      </c>
      <c r="Y236" s="7">
        <f t="shared" si="72"/>
        <v>1</v>
      </c>
      <c r="Z236" s="7">
        <f t="shared" si="73"/>
        <v>0</v>
      </c>
      <c r="AA236" s="7">
        <f t="shared" si="74"/>
        <v>0</v>
      </c>
      <c r="AB236" s="7">
        <f t="shared" si="75"/>
        <v>1</v>
      </c>
      <c r="AC236" s="7">
        <f t="shared" si="76"/>
        <v>1</v>
      </c>
      <c r="AD236" s="7">
        <f t="shared" si="77"/>
        <v>1</v>
      </c>
      <c r="AE236" s="7">
        <f t="shared" si="78"/>
        <v>1</v>
      </c>
      <c r="AF236" s="7">
        <f t="shared" si="79"/>
        <v>0</v>
      </c>
      <c r="AG236" s="7">
        <f t="shared" si="80"/>
        <v>1</v>
      </c>
      <c r="AH236" s="7">
        <f t="shared" si="81"/>
        <v>1</v>
      </c>
      <c r="AI236" s="7">
        <f t="shared" si="82"/>
        <v>0</v>
      </c>
      <c r="AJ236" s="14">
        <f t="shared" si="83"/>
        <v>7</v>
      </c>
      <c r="AK236" t="s">
        <v>1</v>
      </c>
      <c r="AL236" t="s">
        <v>2416</v>
      </c>
    </row>
    <row r="237" spans="1:38">
      <c r="A237" s="5" t="s">
        <v>56</v>
      </c>
      <c r="B237" s="5" t="s">
        <v>844</v>
      </c>
      <c r="C237" s="5" t="s">
        <v>2428</v>
      </c>
      <c r="D237" s="4" t="s">
        <v>2427</v>
      </c>
      <c r="E237" s="3">
        <v>21</v>
      </c>
      <c r="F237" s="3">
        <v>19</v>
      </c>
      <c r="G237" s="10">
        <f t="shared" si="66"/>
        <v>-2</v>
      </c>
      <c r="H237" s="8">
        <f t="shared" si="67"/>
        <v>-9.5238095238095233E-2</v>
      </c>
      <c r="I237" s="3">
        <v>6</v>
      </c>
      <c r="J237" s="3">
        <v>4</v>
      </c>
      <c r="K237" s="9">
        <f>J237/I237</f>
        <v>0.66666666666666663</v>
      </c>
      <c r="L237" s="3">
        <v>11</v>
      </c>
      <c r="M237" s="8">
        <f t="shared" si="68"/>
        <v>0.57894736842105265</v>
      </c>
      <c r="N237" s="3">
        <v>18</v>
      </c>
      <c r="O237" s="8">
        <f t="shared" si="69"/>
        <v>0.94736842105263153</v>
      </c>
      <c r="P237" s="3">
        <v>13</v>
      </c>
      <c r="Q237" s="8">
        <f t="shared" si="70"/>
        <v>0.68421052631578949</v>
      </c>
      <c r="R237" s="3">
        <v>3</v>
      </c>
      <c r="S237" t="s">
        <v>174</v>
      </c>
      <c r="U237" s="8">
        <f t="shared" si="71"/>
        <v>0</v>
      </c>
      <c r="W237" t="s">
        <v>174</v>
      </c>
      <c r="Y237" s="7">
        <f t="shared" si="72"/>
        <v>0</v>
      </c>
      <c r="Z237" s="7">
        <f t="shared" si="73"/>
        <v>0</v>
      </c>
      <c r="AA237" s="7">
        <f t="shared" si="74"/>
        <v>1</v>
      </c>
      <c r="AB237" s="7">
        <f t="shared" si="75"/>
        <v>1</v>
      </c>
      <c r="AC237" s="7">
        <f t="shared" si="76"/>
        <v>1</v>
      </c>
      <c r="AD237" s="7">
        <f t="shared" si="77"/>
        <v>1</v>
      </c>
      <c r="AE237" s="7">
        <f t="shared" si="78"/>
        <v>1</v>
      </c>
      <c r="AF237" s="7">
        <f t="shared" si="79"/>
        <v>0</v>
      </c>
      <c r="AG237" s="7">
        <f t="shared" si="80"/>
        <v>1</v>
      </c>
      <c r="AH237" s="7">
        <f t="shared" si="81"/>
        <v>0</v>
      </c>
      <c r="AI237" s="7">
        <f t="shared" si="82"/>
        <v>1</v>
      </c>
      <c r="AJ237" s="14">
        <f t="shared" si="83"/>
        <v>7</v>
      </c>
      <c r="AK237" t="s">
        <v>1</v>
      </c>
      <c r="AL237" t="s">
        <v>2426</v>
      </c>
    </row>
    <row r="238" spans="1:38">
      <c r="A238" s="5" t="s">
        <v>126</v>
      </c>
      <c r="B238" s="5" t="s">
        <v>792</v>
      </c>
      <c r="C238" s="5" t="s">
        <v>204</v>
      </c>
      <c r="D238" s="4" t="s">
        <v>2439</v>
      </c>
      <c r="E238" s="3">
        <v>35</v>
      </c>
      <c r="F238" s="3">
        <v>29</v>
      </c>
      <c r="G238" s="10">
        <f t="shared" si="66"/>
        <v>-6</v>
      </c>
      <c r="H238" s="8">
        <f t="shared" si="67"/>
        <v>-0.17142857142857143</v>
      </c>
      <c r="I238" s="3">
        <v>0</v>
      </c>
      <c r="J238" s="3">
        <v>0</v>
      </c>
      <c r="K238" s="9">
        <v>0</v>
      </c>
      <c r="L238" s="3">
        <v>14</v>
      </c>
      <c r="M238" s="8">
        <f t="shared" si="68"/>
        <v>0.48275862068965519</v>
      </c>
      <c r="N238" s="3">
        <v>24</v>
      </c>
      <c r="O238" s="8">
        <f t="shared" si="69"/>
        <v>0.82758620689655171</v>
      </c>
      <c r="P238" s="3">
        <v>18</v>
      </c>
      <c r="Q238" s="8">
        <f t="shared" si="70"/>
        <v>0.62068965517241381</v>
      </c>
      <c r="R238" s="3">
        <v>4</v>
      </c>
      <c r="S238" t="s">
        <v>174</v>
      </c>
      <c r="T238">
        <v>8</v>
      </c>
      <c r="U238" s="8">
        <f t="shared" si="71"/>
        <v>0.27586206896551724</v>
      </c>
      <c r="W238" t="s">
        <v>174</v>
      </c>
      <c r="Y238" s="7">
        <f t="shared" si="72"/>
        <v>0</v>
      </c>
      <c r="Z238" s="7">
        <f t="shared" si="73"/>
        <v>0</v>
      </c>
      <c r="AA238" s="7">
        <f t="shared" si="74"/>
        <v>1</v>
      </c>
      <c r="AB238" s="7">
        <f t="shared" si="75"/>
        <v>1</v>
      </c>
      <c r="AC238" s="7">
        <f t="shared" si="76"/>
        <v>1</v>
      </c>
      <c r="AD238" s="7">
        <f t="shared" si="77"/>
        <v>1</v>
      </c>
      <c r="AE238" s="7">
        <f t="shared" si="78"/>
        <v>1</v>
      </c>
      <c r="AF238" s="7">
        <f t="shared" si="79"/>
        <v>1</v>
      </c>
      <c r="AG238" s="7">
        <f t="shared" si="80"/>
        <v>1</v>
      </c>
      <c r="AH238" s="7">
        <f t="shared" si="81"/>
        <v>0</v>
      </c>
      <c r="AI238" s="7">
        <f t="shared" si="82"/>
        <v>0</v>
      </c>
      <c r="AJ238" s="14">
        <f t="shared" si="83"/>
        <v>7</v>
      </c>
      <c r="AK238" t="s">
        <v>1</v>
      </c>
      <c r="AL238" t="s">
        <v>2438</v>
      </c>
    </row>
    <row r="239" spans="1:38">
      <c r="A239" s="5" t="s">
        <v>126</v>
      </c>
      <c r="B239" s="5" t="s">
        <v>792</v>
      </c>
      <c r="C239" s="5" t="s">
        <v>663</v>
      </c>
      <c r="D239" s="4" t="s">
        <v>2407</v>
      </c>
      <c r="E239" s="3">
        <v>53</v>
      </c>
      <c r="F239" s="3">
        <v>49</v>
      </c>
      <c r="G239" s="10">
        <f t="shared" si="66"/>
        <v>-4</v>
      </c>
      <c r="H239" s="8">
        <f t="shared" si="67"/>
        <v>-7.5471698113207544E-2</v>
      </c>
      <c r="I239" s="3">
        <v>12</v>
      </c>
      <c r="J239" s="3">
        <v>7</v>
      </c>
      <c r="K239" s="9">
        <f>J239/I239</f>
        <v>0.58333333333333337</v>
      </c>
      <c r="L239" s="3">
        <v>26</v>
      </c>
      <c r="M239" s="8">
        <f t="shared" si="68"/>
        <v>0.53061224489795922</v>
      </c>
      <c r="N239" s="3">
        <v>31</v>
      </c>
      <c r="O239" s="8">
        <f t="shared" si="69"/>
        <v>0.63265306122448983</v>
      </c>
      <c r="P239" s="3">
        <v>28</v>
      </c>
      <c r="Q239" s="8">
        <f t="shared" si="70"/>
        <v>0.5714285714285714</v>
      </c>
      <c r="R239" s="3">
        <v>4</v>
      </c>
      <c r="U239" s="8">
        <f t="shared" si="71"/>
        <v>0</v>
      </c>
      <c r="W239" t="s">
        <v>174</v>
      </c>
      <c r="Y239" s="7">
        <f t="shared" si="72"/>
        <v>1</v>
      </c>
      <c r="Z239" s="7">
        <f t="shared" si="73"/>
        <v>0</v>
      </c>
      <c r="AA239" s="7">
        <f t="shared" si="74"/>
        <v>1</v>
      </c>
      <c r="AB239" s="7">
        <f t="shared" si="75"/>
        <v>1</v>
      </c>
      <c r="AC239" s="7">
        <f t="shared" si="76"/>
        <v>1</v>
      </c>
      <c r="AD239" s="7">
        <f t="shared" si="77"/>
        <v>1</v>
      </c>
      <c r="AE239" s="7">
        <f t="shared" si="78"/>
        <v>0</v>
      </c>
      <c r="AF239" s="7">
        <f t="shared" si="79"/>
        <v>0</v>
      </c>
      <c r="AG239" s="7">
        <f t="shared" si="80"/>
        <v>1</v>
      </c>
      <c r="AH239" s="7">
        <f t="shared" si="81"/>
        <v>0</v>
      </c>
      <c r="AI239" s="7">
        <f t="shared" si="82"/>
        <v>1</v>
      </c>
      <c r="AJ239" s="14">
        <f t="shared" si="83"/>
        <v>7</v>
      </c>
      <c r="AK239" t="s">
        <v>1</v>
      </c>
      <c r="AL239" t="s">
        <v>2406</v>
      </c>
    </row>
    <row r="240" spans="1:38">
      <c r="A240" s="5" t="s">
        <v>126</v>
      </c>
      <c r="B240" s="5" t="s">
        <v>792</v>
      </c>
      <c r="C240" s="5" t="s">
        <v>81</v>
      </c>
      <c r="D240" s="4" t="s">
        <v>2405</v>
      </c>
      <c r="E240" s="3">
        <v>56</v>
      </c>
      <c r="F240" s="3">
        <v>66</v>
      </c>
      <c r="G240" s="10">
        <f t="shared" si="66"/>
        <v>10</v>
      </c>
      <c r="H240" s="8">
        <f t="shared" si="67"/>
        <v>0.17857142857142858</v>
      </c>
      <c r="I240" s="3">
        <v>14</v>
      </c>
      <c r="J240" s="3">
        <v>5</v>
      </c>
      <c r="K240" s="9">
        <f>J240/I240</f>
        <v>0.35714285714285715</v>
      </c>
      <c r="L240" s="3">
        <v>29</v>
      </c>
      <c r="M240" s="8">
        <f t="shared" si="68"/>
        <v>0.43939393939393939</v>
      </c>
      <c r="N240" s="3">
        <v>47</v>
      </c>
      <c r="O240" s="8">
        <f t="shared" si="69"/>
        <v>0.71212121212121215</v>
      </c>
      <c r="P240" s="3">
        <v>37</v>
      </c>
      <c r="Q240" s="8">
        <f t="shared" si="70"/>
        <v>0.56060606060606055</v>
      </c>
      <c r="R240" s="3">
        <v>4</v>
      </c>
      <c r="U240" s="8">
        <f t="shared" si="71"/>
        <v>0</v>
      </c>
      <c r="W240" t="s">
        <v>174</v>
      </c>
      <c r="Y240" s="7">
        <f t="shared" si="72"/>
        <v>1</v>
      </c>
      <c r="Z240" s="7">
        <f t="shared" si="73"/>
        <v>1</v>
      </c>
      <c r="AA240" s="7">
        <f t="shared" si="74"/>
        <v>1</v>
      </c>
      <c r="AB240" s="7">
        <f t="shared" si="75"/>
        <v>1</v>
      </c>
      <c r="AC240" s="7">
        <f t="shared" si="76"/>
        <v>1</v>
      </c>
      <c r="AD240" s="7">
        <f t="shared" si="77"/>
        <v>1</v>
      </c>
      <c r="AE240" s="7">
        <f t="shared" si="78"/>
        <v>0</v>
      </c>
      <c r="AF240" s="7">
        <f t="shared" si="79"/>
        <v>0</v>
      </c>
      <c r="AG240" s="7">
        <f t="shared" si="80"/>
        <v>1</v>
      </c>
      <c r="AH240" s="7">
        <f t="shared" si="81"/>
        <v>0</v>
      </c>
      <c r="AI240" s="7">
        <f t="shared" si="82"/>
        <v>0</v>
      </c>
      <c r="AJ240" s="14">
        <f t="shared" si="83"/>
        <v>7</v>
      </c>
      <c r="AK240" t="s">
        <v>1</v>
      </c>
      <c r="AL240" t="s">
        <v>2404</v>
      </c>
    </row>
    <row r="241" spans="1:38">
      <c r="A241" s="5" t="s">
        <v>130</v>
      </c>
      <c r="B241" s="5" t="s">
        <v>574</v>
      </c>
      <c r="C241" s="5" t="s">
        <v>516</v>
      </c>
      <c r="D241" s="4" t="s">
        <v>2415</v>
      </c>
      <c r="E241" s="3">
        <v>42</v>
      </c>
      <c r="F241" s="3">
        <v>39</v>
      </c>
      <c r="G241" s="10">
        <f t="shared" si="66"/>
        <v>-3</v>
      </c>
      <c r="H241" s="8">
        <f t="shared" si="67"/>
        <v>-7.1428571428571425E-2</v>
      </c>
      <c r="I241" s="3">
        <v>17</v>
      </c>
      <c r="J241" s="3">
        <v>9</v>
      </c>
      <c r="K241" s="9">
        <f>J241/I241</f>
        <v>0.52941176470588236</v>
      </c>
      <c r="L241" s="3">
        <v>24</v>
      </c>
      <c r="M241" s="8">
        <f t="shared" si="68"/>
        <v>0.61538461538461542</v>
      </c>
      <c r="N241" s="3">
        <v>22</v>
      </c>
      <c r="O241" s="8">
        <f t="shared" si="69"/>
        <v>0.5641025641025641</v>
      </c>
      <c r="P241" s="3">
        <v>19</v>
      </c>
      <c r="Q241" s="8">
        <f t="shared" si="70"/>
        <v>0.48717948717948717</v>
      </c>
      <c r="R241" s="3">
        <v>8</v>
      </c>
      <c r="S241" t="s">
        <v>174</v>
      </c>
      <c r="T241">
        <v>14</v>
      </c>
      <c r="U241" s="8">
        <f t="shared" si="71"/>
        <v>0.35897435897435898</v>
      </c>
      <c r="X241" t="s">
        <v>174</v>
      </c>
      <c r="Y241" s="7">
        <f t="shared" si="72"/>
        <v>1</v>
      </c>
      <c r="Z241" s="7">
        <f t="shared" si="73"/>
        <v>0</v>
      </c>
      <c r="AA241" s="7">
        <f t="shared" si="74"/>
        <v>1</v>
      </c>
      <c r="AB241" s="7">
        <f t="shared" si="75"/>
        <v>0</v>
      </c>
      <c r="AC241" s="7">
        <f t="shared" si="76"/>
        <v>0</v>
      </c>
      <c r="AD241" s="7">
        <f t="shared" si="77"/>
        <v>1</v>
      </c>
      <c r="AE241" s="7">
        <f t="shared" si="78"/>
        <v>1</v>
      </c>
      <c r="AF241" s="7">
        <f t="shared" si="79"/>
        <v>1</v>
      </c>
      <c r="AG241" s="7">
        <f t="shared" si="80"/>
        <v>0</v>
      </c>
      <c r="AH241" s="7">
        <f t="shared" si="81"/>
        <v>1</v>
      </c>
      <c r="AI241" s="7">
        <f t="shared" si="82"/>
        <v>1</v>
      </c>
      <c r="AJ241" s="14">
        <f t="shared" si="83"/>
        <v>7</v>
      </c>
      <c r="AK241" t="s">
        <v>1</v>
      </c>
      <c r="AL241" t="s">
        <v>2414</v>
      </c>
    </row>
    <row r="242" spans="1:38">
      <c r="A242" s="5" t="s">
        <v>130</v>
      </c>
      <c r="B242" s="5" t="s">
        <v>574</v>
      </c>
      <c r="C242" s="5" t="s">
        <v>543</v>
      </c>
      <c r="D242" s="4" t="s">
        <v>2413</v>
      </c>
      <c r="E242" s="3">
        <v>65</v>
      </c>
      <c r="F242" s="3">
        <v>60</v>
      </c>
      <c r="G242" s="10">
        <f t="shared" si="66"/>
        <v>-5</v>
      </c>
      <c r="H242" s="8">
        <f t="shared" si="67"/>
        <v>-7.6923076923076927E-2</v>
      </c>
      <c r="I242" s="3">
        <v>33</v>
      </c>
      <c r="J242" s="3">
        <v>15</v>
      </c>
      <c r="K242" s="9">
        <f>J242/I242</f>
        <v>0.45454545454545453</v>
      </c>
      <c r="L242" s="3">
        <v>25</v>
      </c>
      <c r="M242" s="8">
        <f t="shared" si="68"/>
        <v>0.41666666666666669</v>
      </c>
      <c r="N242" s="3">
        <v>43</v>
      </c>
      <c r="O242" s="8">
        <f t="shared" si="69"/>
        <v>0.71666666666666667</v>
      </c>
      <c r="P242" s="3">
        <v>31</v>
      </c>
      <c r="Q242" s="8">
        <f t="shared" si="70"/>
        <v>0.51666666666666672</v>
      </c>
      <c r="R242" s="3">
        <v>10</v>
      </c>
      <c r="U242" s="8">
        <f t="shared" si="71"/>
        <v>0</v>
      </c>
      <c r="W242" t="s">
        <v>174</v>
      </c>
      <c r="Y242" s="7">
        <f t="shared" si="72"/>
        <v>1</v>
      </c>
      <c r="Z242" s="7">
        <f t="shared" si="73"/>
        <v>0</v>
      </c>
      <c r="AA242" s="7">
        <f t="shared" si="74"/>
        <v>1</v>
      </c>
      <c r="AB242" s="7">
        <f t="shared" si="75"/>
        <v>1</v>
      </c>
      <c r="AC242" s="7">
        <f t="shared" si="76"/>
        <v>1</v>
      </c>
      <c r="AD242" s="7">
        <f t="shared" si="77"/>
        <v>1</v>
      </c>
      <c r="AE242" s="7">
        <f t="shared" si="78"/>
        <v>0</v>
      </c>
      <c r="AF242" s="7">
        <f t="shared" si="79"/>
        <v>0</v>
      </c>
      <c r="AG242" s="7">
        <f t="shared" si="80"/>
        <v>1</v>
      </c>
      <c r="AH242" s="7">
        <f t="shared" si="81"/>
        <v>0</v>
      </c>
      <c r="AI242" s="7">
        <f t="shared" si="82"/>
        <v>1</v>
      </c>
      <c r="AJ242" s="14">
        <f t="shared" si="83"/>
        <v>7</v>
      </c>
      <c r="AK242" t="s">
        <v>1</v>
      </c>
      <c r="AL242" t="s">
        <v>2412</v>
      </c>
    </row>
    <row r="243" spans="1:38">
      <c r="A243" s="5" t="s">
        <v>130</v>
      </c>
      <c r="B243" s="5" t="s">
        <v>574</v>
      </c>
      <c r="C243" s="5" t="s">
        <v>1855</v>
      </c>
      <c r="D243" s="4" t="s">
        <v>2289</v>
      </c>
      <c r="E243" s="3">
        <v>13</v>
      </c>
      <c r="F243" s="3">
        <v>11</v>
      </c>
      <c r="G243" s="10">
        <f t="shared" si="66"/>
        <v>-2</v>
      </c>
      <c r="H243" s="8">
        <f t="shared" si="67"/>
        <v>-0.15384615384615385</v>
      </c>
      <c r="I243" s="3">
        <v>9</v>
      </c>
      <c r="J243" s="3">
        <v>5</v>
      </c>
      <c r="K243" s="9">
        <f>J243/I243</f>
        <v>0.55555555555555558</v>
      </c>
      <c r="L243" s="3">
        <v>6</v>
      </c>
      <c r="M243" s="8">
        <f t="shared" si="68"/>
        <v>0.54545454545454541</v>
      </c>
      <c r="N243" s="3">
        <v>11</v>
      </c>
      <c r="O243" s="8">
        <f t="shared" si="69"/>
        <v>1</v>
      </c>
      <c r="P243" s="3">
        <v>3</v>
      </c>
      <c r="Q243" s="8">
        <f t="shared" si="70"/>
        <v>0.27272727272727271</v>
      </c>
      <c r="R243" s="3">
        <v>4</v>
      </c>
      <c r="S243" t="s">
        <v>174</v>
      </c>
      <c r="U243" s="8">
        <f t="shared" si="71"/>
        <v>0</v>
      </c>
      <c r="W243" t="s">
        <v>174</v>
      </c>
      <c r="X243" t="s">
        <v>174</v>
      </c>
      <c r="Y243" s="7">
        <f t="shared" si="72"/>
        <v>0</v>
      </c>
      <c r="Z243" s="7">
        <f t="shared" si="73"/>
        <v>0</v>
      </c>
      <c r="AA243" s="7">
        <f t="shared" si="74"/>
        <v>1</v>
      </c>
      <c r="AB243" s="7">
        <f t="shared" si="75"/>
        <v>1</v>
      </c>
      <c r="AC243" s="7">
        <f t="shared" si="76"/>
        <v>0</v>
      </c>
      <c r="AD243" s="7">
        <f t="shared" si="77"/>
        <v>1</v>
      </c>
      <c r="AE243" s="7">
        <f t="shared" si="78"/>
        <v>1</v>
      </c>
      <c r="AF243" s="7">
        <f t="shared" si="79"/>
        <v>0</v>
      </c>
      <c r="AG243" s="7">
        <f t="shared" si="80"/>
        <v>1</v>
      </c>
      <c r="AH243" s="7">
        <f t="shared" si="81"/>
        <v>1</v>
      </c>
      <c r="AI243" s="7">
        <f t="shared" si="82"/>
        <v>1</v>
      </c>
      <c r="AJ243" s="14">
        <f t="shared" si="83"/>
        <v>7</v>
      </c>
      <c r="AK243" t="s">
        <v>1</v>
      </c>
      <c r="AL243" t="s">
        <v>2288</v>
      </c>
    </row>
    <row r="244" spans="1:38">
      <c r="A244" s="5" t="s">
        <v>126</v>
      </c>
      <c r="B244" s="5" t="s">
        <v>214</v>
      </c>
      <c r="C244" s="5" t="s">
        <v>596</v>
      </c>
      <c r="D244" s="4" t="s">
        <v>2356</v>
      </c>
      <c r="E244" s="3">
        <v>48</v>
      </c>
      <c r="F244" s="3">
        <v>37</v>
      </c>
      <c r="G244" s="10">
        <f t="shared" si="66"/>
        <v>-11</v>
      </c>
      <c r="H244" s="8">
        <f t="shared" si="67"/>
        <v>-0.22916666666666666</v>
      </c>
      <c r="I244" s="3">
        <v>0</v>
      </c>
      <c r="J244" s="3">
        <v>0</v>
      </c>
      <c r="K244" s="9">
        <v>0</v>
      </c>
      <c r="L244" s="3">
        <v>21</v>
      </c>
      <c r="M244" s="8">
        <f t="shared" si="68"/>
        <v>0.56756756756756754</v>
      </c>
      <c r="N244" s="3">
        <v>28</v>
      </c>
      <c r="O244" s="8">
        <f t="shared" si="69"/>
        <v>0.7567567567567568</v>
      </c>
      <c r="P244" s="3">
        <v>27</v>
      </c>
      <c r="Q244" s="8">
        <f t="shared" si="70"/>
        <v>0.72972972972972971</v>
      </c>
      <c r="R244" s="3">
        <v>7</v>
      </c>
      <c r="S244" t="s">
        <v>174</v>
      </c>
      <c r="T244">
        <v>3</v>
      </c>
      <c r="U244" s="8">
        <f t="shared" si="71"/>
        <v>8.1081081081081086E-2</v>
      </c>
      <c r="X244" t="s">
        <v>174</v>
      </c>
      <c r="Y244" s="7">
        <f t="shared" si="72"/>
        <v>1</v>
      </c>
      <c r="Z244" s="7">
        <f t="shared" si="73"/>
        <v>0</v>
      </c>
      <c r="AA244" s="7">
        <f t="shared" si="74"/>
        <v>1</v>
      </c>
      <c r="AB244" s="7">
        <f t="shared" si="75"/>
        <v>1</v>
      </c>
      <c r="AC244" s="7">
        <f t="shared" si="76"/>
        <v>1</v>
      </c>
      <c r="AD244" s="7">
        <f t="shared" si="77"/>
        <v>1</v>
      </c>
      <c r="AE244" s="7">
        <f t="shared" si="78"/>
        <v>1</v>
      </c>
      <c r="AF244" s="7">
        <f t="shared" si="79"/>
        <v>0</v>
      </c>
      <c r="AG244" s="7">
        <f t="shared" si="80"/>
        <v>0</v>
      </c>
      <c r="AH244" s="7">
        <f t="shared" si="81"/>
        <v>1</v>
      </c>
      <c r="AI244" s="7">
        <f t="shared" si="82"/>
        <v>0</v>
      </c>
      <c r="AJ244" s="14">
        <f t="shared" si="83"/>
        <v>7</v>
      </c>
      <c r="AK244" t="s">
        <v>1</v>
      </c>
      <c r="AL244" t="s">
        <v>2355</v>
      </c>
    </row>
    <row r="245" spans="1:38">
      <c r="A245" s="5" t="s">
        <v>126</v>
      </c>
      <c r="B245" s="5" t="s">
        <v>214</v>
      </c>
      <c r="C245" s="5" t="s">
        <v>73</v>
      </c>
      <c r="D245" s="4" t="s">
        <v>2279</v>
      </c>
      <c r="E245" s="3">
        <v>45</v>
      </c>
      <c r="F245" s="3">
        <v>41</v>
      </c>
      <c r="G245" s="10">
        <f t="shared" si="66"/>
        <v>-4</v>
      </c>
      <c r="H245" s="8">
        <f t="shared" si="67"/>
        <v>-8.8888888888888892E-2</v>
      </c>
      <c r="I245" s="3">
        <v>12</v>
      </c>
      <c r="J245" s="3">
        <v>5</v>
      </c>
      <c r="K245" s="9">
        <f>J245/I245</f>
        <v>0.41666666666666669</v>
      </c>
      <c r="L245" s="3">
        <v>17</v>
      </c>
      <c r="M245" s="8">
        <f t="shared" si="68"/>
        <v>0.41463414634146339</v>
      </c>
      <c r="N245" s="3">
        <v>26</v>
      </c>
      <c r="O245" s="8">
        <f t="shared" si="69"/>
        <v>0.63414634146341464</v>
      </c>
      <c r="P245" s="3">
        <v>21</v>
      </c>
      <c r="Q245" s="8">
        <f t="shared" si="70"/>
        <v>0.51219512195121952</v>
      </c>
      <c r="R245" s="3">
        <v>3</v>
      </c>
      <c r="U245" s="8">
        <f t="shared" si="71"/>
        <v>0</v>
      </c>
      <c r="X245" t="s">
        <v>174</v>
      </c>
      <c r="Y245" s="7">
        <f t="shared" si="72"/>
        <v>1</v>
      </c>
      <c r="Z245" s="7">
        <f t="shared" si="73"/>
        <v>0</v>
      </c>
      <c r="AA245" s="7">
        <f t="shared" si="74"/>
        <v>1</v>
      </c>
      <c r="AB245" s="7">
        <f t="shared" si="75"/>
        <v>1</v>
      </c>
      <c r="AC245" s="7">
        <f t="shared" si="76"/>
        <v>1</v>
      </c>
      <c r="AD245" s="7">
        <f t="shared" si="77"/>
        <v>1</v>
      </c>
      <c r="AE245" s="7">
        <f t="shared" si="78"/>
        <v>0</v>
      </c>
      <c r="AF245" s="7">
        <f t="shared" si="79"/>
        <v>0</v>
      </c>
      <c r="AG245" s="7">
        <f t="shared" si="80"/>
        <v>0</v>
      </c>
      <c r="AH245" s="7">
        <f t="shared" si="81"/>
        <v>1</v>
      </c>
      <c r="AI245" s="7">
        <f t="shared" si="82"/>
        <v>1</v>
      </c>
      <c r="AJ245" s="14">
        <f t="shared" si="83"/>
        <v>7</v>
      </c>
      <c r="AK245" t="s">
        <v>1</v>
      </c>
      <c r="AL245" t="s">
        <v>2278</v>
      </c>
    </row>
    <row r="246" spans="1:38">
      <c r="A246" s="5" t="s">
        <v>25</v>
      </c>
      <c r="B246" s="5" t="s">
        <v>758</v>
      </c>
      <c r="C246" s="5" t="s">
        <v>1890</v>
      </c>
      <c r="D246" s="4" t="s">
        <v>2395</v>
      </c>
      <c r="E246" s="3">
        <v>34</v>
      </c>
      <c r="F246" s="3">
        <v>31</v>
      </c>
      <c r="G246" s="10">
        <f t="shared" si="66"/>
        <v>-3</v>
      </c>
      <c r="H246" s="8">
        <f t="shared" si="67"/>
        <v>-8.8235294117647065E-2</v>
      </c>
      <c r="I246" s="3">
        <v>7</v>
      </c>
      <c r="J246" s="3">
        <v>4</v>
      </c>
      <c r="K246" s="9">
        <f>J246/I246</f>
        <v>0.5714285714285714</v>
      </c>
      <c r="L246" s="3">
        <v>15</v>
      </c>
      <c r="M246" s="8">
        <f t="shared" si="68"/>
        <v>0.4838709677419355</v>
      </c>
      <c r="N246" s="3">
        <v>24</v>
      </c>
      <c r="O246" s="8">
        <f t="shared" si="69"/>
        <v>0.77419354838709675</v>
      </c>
      <c r="P246" s="3">
        <v>21</v>
      </c>
      <c r="Q246" s="8">
        <f t="shared" si="70"/>
        <v>0.67741935483870963</v>
      </c>
      <c r="R246" s="3">
        <v>3</v>
      </c>
      <c r="T246">
        <v>11</v>
      </c>
      <c r="U246" s="8">
        <f t="shared" si="71"/>
        <v>0.35483870967741937</v>
      </c>
      <c r="W246" t="s">
        <v>174</v>
      </c>
      <c r="Y246" s="7">
        <f t="shared" si="72"/>
        <v>0</v>
      </c>
      <c r="Z246" s="7">
        <f t="shared" si="73"/>
        <v>0</v>
      </c>
      <c r="AA246" s="7">
        <f t="shared" si="74"/>
        <v>1</v>
      </c>
      <c r="AB246" s="7">
        <f t="shared" si="75"/>
        <v>1</v>
      </c>
      <c r="AC246" s="7">
        <f t="shared" si="76"/>
        <v>1</v>
      </c>
      <c r="AD246" s="7">
        <f t="shared" si="77"/>
        <v>1</v>
      </c>
      <c r="AE246" s="7">
        <f t="shared" si="78"/>
        <v>0</v>
      </c>
      <c r="AF246" s="7">
        <f t="shared" si="79"/>
        <v>1</v>
      </c>
      <c r="AG246" s="7">
        <f t="shared" si="80"/>
        <v>1</v>
      </c>
      <c r="AH246" s="7">
        <f t="shared" si="81"/>
        <v>0</v>
      </c>
      <c r="AI246" s="7">
        <f t="shared" si="82"/>
        <v>1</v>
      </c>
      <c r="AJ246" s="14">
        <f t="shared" si="83"/>
        <v>7</v>
      </c>
      <c r="AK246" t="s">
        <v>1</v>
      </c>
      <c r="AL246" t="s">
        <v>2394</v>
      </c>
    </row>
    <row r="247" spans="1:38">
      <c r="A247" s="5" t="s">
        <v>25</v>
      </c>
      <c r="B247" s="5" t="s">
        <v>121</v>
      </c>
      <c r="C247" s="5" t="s">
        <v>596</v>
      </c>
      <c r="D247" s="4" t="s">
        <v>2437</v>
      </c>
      <c r="E247" s="3">
        <v>20</v>
      </c>
      <c r="F247" s="3">
        <v>23</v>
      </c>
      <c r="G247" s="10">
        <f t="shared" si="66"/>
        <v>3</v>
      </c>
      <c r="H247" s="8">
        <f t="shared" si="67"/>
        <v>0.15</v>
      </c>
      <c r="I247" s="3">
        <v>0</v>
      </c>
      <c r="J247" s="3">
        <v>0</v>
      </c>
      <c r="K247" s="9">
        <v>0</v>
      </c>
      <c r="L247" s="3">
        <v>14</v>
      </c>
      <c r="M247" s="8">
        <f t="shared" si="68"/>
        <v>0.60869565217391308</v>
      </c>
      <c r="N247" s="3">
        <v>18</v>
      </c>
      <c r="O247" s="8">
        <f t="shared" si="69"/>
        <v>0.78260869565217395</v>
      </c>
      <c r="P247" s="3">
        <v>14</v>
      </c>
      <c r="Q247" s="8">
        <f t="shared" si="70"/>
        <v>0.60869565217391308</v>
      </c>
      <c r="R247" s="3">
        <v>2</v>
      </c>
      <c r="T247">
        <v>17</v>
      </c>
      <c r="U247" s="8">
        <f t="shared" si="71"/>
        <v>0.73913043478260865</v>
      </c>
      <c r="W247" t="s">
        <v>174</v>
      </c>
      <c r="X247" t="s">
        <v>174</v>
      </c>
      <c r="Y247" s="7">
        <f t="shared" si="72"/>
        <v>0</v>
      </c>
      <c r="Z247" s="7">
        <f t="shared" si="73"/>
        <v>1</v>
      </c>
      <c r="AA247" s="7">
        <f t="shared" si="74"/>
        <v>1</v>
      </c>
      <c r="AB247" s="7">
        <f t="shared" si="75"/>
        <v>1</v>
      </c>
      <c r="AC247" s="7">
        <f t="shared" si="76"/>
        <v>1</v>
      </c>
      <c r="AD247" s="7">
        <f t="shared" si="77"/>
        <v>0</v>
      </c>
      <c r="AE247" s="7">
        <f t="shared" si="78"/>
        <v>0</v>
      </c>
      <c r="AF247" s="7">
        <f t="shared" si="79"/>
        <v>1</v>
      </c>
      <c r="AG247" s="7">
        <f t="shared" si="80"/>
        <v>1</v>
      </c>
      <c r="AH247" s="7">
        <f t="shared" si="81"/>
        <v>1</v>
      </c>
      <c r="AI247" s="7">
        <f t="shared" si="82"/>
        <v>0</v>
      </c>
      <c r="AJ247" s="14">
        <f t="shared" si="83"/>
        <v>7</v>
      </c>
      <c r="AK247" t="s">
        <v>1</v>
      </c>
      <c r="AL247" t="s">
        <v>2436</v>
      </c>
    </row>
    <row r="248" spans="1:38">
      <c r="A248" s="5" t="s">
        <v>126</v>
      </c>
      <c r="B248" s="5" t="s">
        <v>769</v>
      </c>
      <c r="C248" s="5" t="s">
        <v>1759</v>
      </c>
      <c r="D248" s="4" t="s">
        <v>2403</v>
      </c>
      <c r="E248" s="3">
        <v>15</v>
      </c>
      <c r="F248" s="3">
        <v>11</v>
      </c>
      <c r="G248" s="10">
        <f t="shared" si="66"/>
        <v>-4</v>
      </c>
      <c r="H248" s="8">
        <f t="shared" si="67"/>
        <v>-0.26666666666666666</v>
      </c>
      <c r="I248" s="3">
        <v>14</v>
      </c>
      <c r="J248" s="3">
        <v>5</v>
      </c>
      <c r="K248" s="9">
        <f t="shared" ref="K248:K256" si="85">J248/I248</f>
        <v>0.35714285714285715</v>
      </c>
      <c r="L248" s="3">
        <v>8</v>
      </c>
      <c r="M248" s="8">
        <f t="shared" si="68"/>
        <v>0.72727272727272729</v>
      </c>
      <c r="N248" s="3">
        <v>9</v>
      </c>
      <c r="O248" s="8">
        <f t="shared" si="69"/>
        <v>0.81818181818181823</v>
      </c>
      <c r="P248" s="3">
        <v>7</v>
      </c>
      <c r="Q248" s="8">
        <f t="shared" si="70"/>
        <v>0.63636363636363635</v>
      </c>
      <c r="R248" s="3">
        <v>5</v>
      </c>
      <c r="S248" t="s">
        <v>174</v>
      </c>
      <c r="U248" s="8">
        <f t="shared" si="71"/>
        <v>0</v>
      </c>
      <c r="W248" t="s">
        <v>174</v>
      </c>
      <c r="X248" t="s">
        <v>174</v>
      </c>
      <c r="Y248" s="7">
        <f t="shared" si="72"/>
        <v>0</v>
      </c>
      <c r="Z248" s="7">
        <f t="shared" si="73"/>
        <v>0</v>
      </c>
      <c r="AA248" s="7">
        <f t="shared" si="74"/>
        <v>1</v>
      </c>
      <c r="AB248" s="7">
        <f t="shared" si="75"/>
        <v>1</v>
      </c>
      <c r="AC248" s="7">
        <f t="shared" si="76"/>
        <v>1</v>
      </c>
      <c r="AD248" s="7">
        <f t="shared" si="77"/>
        <v>1</v>
      </c>
      <c r="AE248" s="7">
        <f t="shared" si="78"/>
        <v>1</v>
      </c>
      <c r="AF248" s="7">
        <f t="shared" si="79"/>
        <v>0</v>
      </c>
      <c r="AG248" s="7">
        <f t="shared" si="80"/>
        <v>1</v>
      </c>
      <c r="AH248" s="7">
        <f t="shared" si="81"/>
        <v>1</v>
      </c>
      <c r="AI248" s="7">
        <f t="shared" si="82"/>
        <v>0</v>
      </c>
      <c r="AJ248" s="14">
        <f t="shared" si="83"/>
        <v>7</v>
      </c>
      <c r="AK248" t="s">
        <v>1</v>
      </c>
      <c r="AL248" t="s">
        <v>2402</v>
      </c>
    </row>
    <row r="249" spans="1:38">
      <c r="A249" s="5" t="s">
        <v>11</v>
      </c>
      <c r="B249" s="5" t="s">
        <v>10</v>
      </c>
      <c r="C249" s="5" t="s">
        <v>1328</v>
      </c>
      <c r="D249" s="4" t="s">
        <v>2378</v>
      </c>
      <c r="E249" s="3">
        <v>33</v>
      </c>
      <c r="F249" s="3">
        <v>40</v>
      </c>
      <c r="G249" s="10">
        <f t="shared" si="66"/>
        <v>7</v>
      </c>
      <c r="H249" s="8">
        <f t="shared" si="67"/>
        <v>0.21212121212121213</v>
      </c>
      <c r="I249" s="3">
        <v>11</v>
      </c>
      <c r="J249" s="3">
        <v>4</v>
      </c>
      <c r="K249" s="9">
        <f t="shared" si="85"/>
        <v>0.36363636363636365</v>
      </c>
      <c r="L249" s="3">
        <v>19</v>
      </c>
      <c r="M249" s="8">
        <f t="shared" si="68"/>
        <v>0.47499999999999998</v>
      </c>
      <c r="N249" s="3">
        <v>26</v>
      </c>
      <c r="O249" s="8">
        <f t="shared" si="69"/>
        <v>0.65</v>
      </c>
      <c r="P249" s="3">
        <v>20</v>
      </c>
      <c r="Q249" s="8">
        <f t="shared" si="70"/>
        <v>0.5</v>
      </c>
      <c r="R249" s="3">
        <v>4</v>
      </c>
      <c r="U249" s="8">
        <f t="shared" si="71"/>
        <v>0</v>
      </c>
      <c r="W249" t="s">
        <v>174</v>
      </c>
      <c r="Y249" s="7">
        <f t="shared" si="72"/>
        <v>1</v>
      </c>
      <c r="Z249" s="7">
        <f t="shared" si="73"/>
        <v>1</v>
      </c>
      <c r="AA249" s="7">
        <f t="shared" si="74"/>
        <v>1</v>
      </c>
      <c r="AB249" s="7">
        <f t="shared" si="75"/>
        <v>1</v>
      </c>
      <c r="AC249" s="7">
        <f t="shared" si="76"/>
        <v>1</v>
      </c>
      <c r="AD249" s="7">
        <f t="shared" si="77"/>
        <v>1</v>
      </c>
      <c r="AE249" s="7">
        <f t="shared" si="78"/>
        <v>0</v>
      </c>
      <c r="AF249" s="7">
        <f t="shared" si="79"/>
        <v>0</v>
      </c>
      <c r="AG249" s="7">
        <f t="shared" si="80"/>
        <v>1</v>
      </c>
      <c r="AH249" s="7">
        <f t="shared" si="81"/>
        <v>0</v>
      </c>
      <c r="AI249" s="7">
        <f t="shared" si="82"/>
        <v>0</v>
      </c>
      <c r="AJ249" s="14">
        <f t="shared" si="83"/>
        <v>7</v>
      </c>
      <c r="AK249" t="s">
        <v>1</v>
      </c>
      <c r="AL249" t="s">
        <v>2377</v>
      </c>
    </row>
    <row r="250" spans="1:38">
      <c r="A250" s="5" t="s">
        <v>11</v>
      </c>
      <c r="B250" s="5" t="s">
        <v>10</v>
      </c>
      <c r="C250" s="5" t="s">
        <v>1102</v>
      </c>
      <c r="D250" s="4" t="s">
        <v>2376</v>
      </c>
      <c r="E250" s="3">
        <v>36</v>
      </c>
      <c r="F250" s="3">
        <v>27</v>
      </c>
      <c r="G250" s="10">
        <f t="shared" si="66"/>
        <v>-9</v>
      </c>
      <c r="H250" s="8">
        <f t="shared" si="67"/>
        <v>-0.25</v>
      </c>
      <c r="I250" s="3">
        <v>5</v>
      </c>
      <c r="J250" s="3">
        <v>2</v>
      </c>
      <c r="K250" s="9">
        <f t="shared" si="85"/>
        <v>0.4</v>
      </c>
      <c r="L250" s="3">
        <v>11</v>
      </c>
      <c r="M250" s="8">
        <f t="shared" si="68"/>
        <v>0.40740740740740738</v>
      </c>
      <c r="N250" s="3">
        <v>21</v>
      </c>
      <c r="O250" s="8">
        <f t="shared" si="69"/>
        <v>0.77777777777777779</v>
      </c>
      <c r="P250" s="3">
        <v>14</v>
      </c>
      <c r="Q250" s="8">
        <f t="shared" si="70"/>
        <v>0.51851851851851849</v>
      </c>
      <c r="R250" s="3">
        <v>4</v>
      </c>
      <c r="S250" t="s">
        <v>174</v>
      </c>
      <c r="U250" s="8">
        <f t="shared" si="71"/>
        <v>0</v>
      </c>
      <c r="W250" t="s">
        <v>174</v>
      </c>
      <c r="Y250" s="7">
        <f t="shared" si="72"/>
        <v>0</v>
      </c>
      <c r="Z250" s="7">
        <f t="shared" si="73"/>
        <v>0</v>
      </c>
      <c r="AA250" s="7">
        <f t="shared" si="74"/>
        <v>1</v>
      </c>
      <c r="AB250" s="7">
        <f t="shared" si="75"/>
        <v>1</v>
      </c>
      <c r="AC250" s="7">
        <f t="shared" si="76"/>
        <v>1</v>
      </c>
      <c r="AD250" s="7">
        <f t="shared" si="77"/>
        <v>1</v>
      </c>
      <c r="AE250" s="7">
        <f t="shared" si="78"/>
        <v>1</v>
      </c>
      <c r="AF250" s="7">
        <f t="shared" si="79"/>
        <v>0</v>
      </c>
      <c r="AG250" s="7">
        <f t="shared" si="80"/>
        <v>1</v>
      </c>
      <c r="AH250" s="7">
        <f t="shared" si="81"/>
        <v>0</v>
      </c>
      <c r="AI250" s="7">
        <f t="shared" si="82"/>
        <v>1</v>
      </c>
      <c r="AJ250" s="14">
        <f t="shared" si="83"/>
        <v>7</v>
      </c>
      <c r="AK250" t="s">
        <v>1</v>
      </c>
      <c r="AL250" t="s">
        <v>2375</v>
      </c>
    </row>
    <row r="251" spans="1:38">
      <c r="A251" s="5" t="s">
        <v>130</v>
      </c>
      <c r="B251" s="5" t="s">
        <v>476</v>
      </c>
      <c r="C251" s="5" t="s">
        <v>668</v>
      </c>
      <c r="D251" s="4" t="s">
        <v>2411</v>
      </c>
      <c r="E251" s="3">
        <v>47</v>
      </c>
      <c r="F251" s="3">
        <v>40</v>
      </c>
      <c r="G251" s="10">
        <f t="shared" si="66"/>
        <v>-7</v>
      </c>
      <c r="H251" s="8">
        <f t="shared" si="67"/>
        <v>-0.14893617021276595</v>
      </c>
      <c r="I251" s="3">
        <v>9</v>
      </c>
      <c r="J251" s="3">
        <v>5</v>
      </c>
      <c r="K251" s="9">
        <f t="shared" si="85"/>
        <v>0.55555555555555558</v>
      </c>
      <c r="L251" s="3">
        <v>15</v>
      </c>
      <c r="M251" s="8">
        <f t="shared" si="68"/>
        <v>0.375</v>
      </c>
      <c r="N251" s="3">
        <v>27</v>
      </c>
      <c r="O251" s="8">
        <f t="shared" si="69"/>
        <v>0.67500000000000004</v>
      </c>
      <c r="P251" s="3">
        <v>26</v>
      </c>
      <c r="Q251" s="8">
        <f t="shared" si="70"/>
        <v>0.65</v>
      </c>
      <c r="R251" s="3">
        <v>1</v>
      </c>
      <c r="S251" t="s">
        <v>174</v>
      </c>
      <c r="U251" s="8">
        <f t="shared" si="71"/>
        <v>0</v>
      </c>
      <c r="W251" t="s">
        <v>174</v>
      </c>
      <c r="X251" t="s">
        <v>174</v>
      </c>
      <c r="Y251" s="7">
        <f t="shared" si="72"/>
        <v>1</v>
      </c>
      <c r="Z251" s="7">
        <f t="shared" si="73"/>
        <v>0</v>
      </c>
      <c r="AA251" s="7">
        <f t="shared" si="74"/>
        <v>0</v>
      </c>
      <c r="AB251" s="7">
        <f t="shared" si="75"/>
        <v>1</v>
      </c>
      <c r="AC251" s="7">
        <f t="shared" si="76"/>
        <v>1</v>
      </c>
      <c r="AD251" s="7">
        <f t="shared" si="77"/>
        <v>0</v>
      </c>
      <c r="AE251" s="7">
        <f t="shared" si="78"/>
        <v>1</v>
      </c>
      <c r="AF251" s="7">
        <f t="shared" si="79"/>
        <v>0</v>
      </c>
      <c r="AG251" s="7">
        <f t="shared" si="80"/>
        <v>1</v>
      </c>
      <c r="AH251" s="7">
        <f t="shared" si="81"/>
        <v>1</v>
      </c>
      <c r="AI251" s="7">
        <f t="shared" si="82"/>
        <v>1</v>
      </c>
      <c r="AJ251" s="14">
        <f t="shared" si="83"/>
        <v>7</v>
      </c>
      <c r="AK251" t="s">
        <v>1</v>
      </c>
      <c r="AL251" t="s">
        <v>2410</v>
      </c>
    </row>
    <row r="252" spans="1:38">
      <c r="A252" s="5" t="s">
        <v>5</v>
      </c>
      <c r="B252" s="5" t="s">
        <v>4</v>
      </c>
      <c r="C252" s="5" t="s">
        <v>497</v>
      </c>
      <c r="D252" s="4" t="s">
        <v>2391</v>
      </c>
      <c r="E252" s="3">
        <v>24</v>
      </c>
      <c r="F252" s="3">
        <v>20</v>
      </c>
      <c r="G252" s="10">
        <f t="shared" si="66"/>
        <v>-4</v>
      </c>
      <c r="H252" s="8">
        <f t="shared" si="67"/>
        <v>-0.16666666666666666</v>
      </c>
      <c r="I252" s="3">
        <v>5</v>
      </c>
      <c r="J252" s="3">
        <v>2</v>
      </c>
      <c r="K252" s="9">
        <f t="shared" si="85"/>
        <v>0.4</v>
      </c>
      <c r="L252" s="3">
        <v>9</v>
      </c>
      <c r="M252" s="8">
        <f t="shared" si="68"/>
        <v>0.45</v>
      </c>
      <c r="N252" s="3">
        <v>12</v>
      </c>
      <c r="O252" s="8">
        <f t="shared" si="69"/>
        <v>0.6</v>
      </c>
      <c r="P252" s="3">
        <v>10</v>
      </c>
      <c r="Q252" s="8">
        <f t="shared" si="70"/>
        <v>0.5</v>
      </c>
      <c r="R252" s="3">
        <v>4</v>
      </c>
      <c r="U252" s="8">
        <f t="shared" si="71"/>
        <v>0</v>
      </c>
      <c r="W252" t="s">
        <v>174</v>
      </c>
      <c r="X252" t="s">
        <v>174</v>
      </c>
      <c r="Y252" s="7">
        <f t="shared" si="72"/>
        <v>0</v>
      </c>
      <c r="Z252" s="7">
        <f t="shared" si="73"/>
        <v>0</v>
      </c>
      <c r="AA252" s="7">
        <f t="shared" si="74"/>
        <v>1</v>
      </c>
      <c r="AB252" s="7">
        <f t="shared" si="75"/>
        <v>1</v>
      </c>
      <c r="AC252" s="7">
        <f t="shared" si="76"/>
        <v>1</v>
      </c>
      <c r="AD252" s="7">
        <f t="shared" si="77"/>
        <v>1</v>
      </c>
      <c r="AE252" s="7">
        <f t="shared" si="78"/>
        <v>0</v>
      </c>
      <c r="AF252" s="7">
        <f t="shared" si="79"/>
        <v>0</v>
      </c>
      <c r="AG252" s="7">
        <f t="shared" si="80"/>
        <v>1</v>
      </c>
      <c r="AH252" s="7">
        <f t="shared" si="81"/>
        <v>1</v>
      </c>
      <c r="AI252" s="7">
        <f t="shared" si="82"/>
        <v>1</v>
      </c>
      <c r="AJ252" s="14">
        <f t="shared" si="83"/>
        <v>7</v>
      </c>
      <c r="AK252" t="s">
        <v>1</v>
      </c>
      <c r="AL252" t="s">
        <v>2390</v>
      </c>
    </row>
    <row r="253" spans="1:38">
      <c r="A253" s="5" t="s">
        <v>56</v>
      </c>
      <c r="B253" s="5" t="s">
        <v>832</v>
      </c>
      <c r="C253" s="5" t="s">
        <v>596</v>
      </c>
      <c r="D253" s="4" t="s">
        <v>2425</v>
      </c>
      <c r="E253" s="3">
        <v>34</v>
      </c>
      <c r="F253" s="3">
        <v>34</v>
      </c>
      <c r="G253" s="10">
        <f t="shared" si="66"/>
        <v>0</v>
      </c>
      <c r="H253" s="8">
        <f t="shared" si="67"/>
        <v>0</v>
      </c>
      <c r="I253" s="3">
        <v>15</v>
      </c>
      <c r="J253" s="3">
        <v>7</v>
      </c>
      <c r="K253" s="9">
        <f t="shared" si="85"/>
        <v>0.46666666666666667</v>
      </c>
      <c r="L253" s="3">
        <v>15</v>
      </c>
      <c r="M253" s="8">
        <f t="shared" si="68"/>
        <v>0.44117647058823528</v>
      </c>
      <c r="N253" s="3">
        <v>25</v>
      </c>
      <c r="O253" s="8">
        <f t="shared" si="69"/>
        <v>0.73529411764705888</v>
      </c>
      <c r="P253" s="3">
        <v>19</v>
      </c>
      <c r="Q253" s="8">
        <f t="shared" si="70"/>
        <v>0.55882352941176472</v>
      </c>
      <c r="R253" s="3">
        <v>5</v>
      </c>
      <c r="U253" s="8">
        <f t="shared" si="71"/>
        <v>0</v>
      </c>
      <c r="W253" t="s">
        <v>174</v>
      </c>
      <c r="X253" t="s">
        <v>174</v>
      </c>
      <c r="Y253" s="7">
        <f t="shared" si="72"/>
        <v>0</v>
      </c>
      <c r="Z253" s="7">
        <f t="shared" si="73"/>
        <v>0</v>
      </c>
      <c r="AA253" s="7">
        <f t="shared" si="74"/>
        <v>1</v>
      </c>
      <c r="AB253" s="7">
        <f t="shared" si="75"/>
        <v>1</v>
      </c>
      <c r="AC253" s="7">
        <f t="shared" si="76"/>
        <v>1</v>
      </c>
      <c r="AD253" s="7">
        <f t="shared" si="77"/>
        <v>1</v>
      </c>
      <c r="AE253" s="7">
        <f t="shared" si="78"/>
        <v>0</v>
      </c>
      <c r="AF253" s="7">
        <f t="shared" si="79"/>
        <v>0</v>
      </c>
      <c r="AG253" s="7">
        <f t="shared" si="80"/>
        <v>1</v>
      </c>
      <c r="AH253" s="7">
        <f t="shared" si="81"/>
        <v>1</v>
      </c>
      <c r="AI253" s="7">
        <f t="shared" si="82"/>
        <v>1</v>
      </c>
      <c r="AJ253" s="14">
        <f t="shared" si="83"/>
        <v>7</v>
      </c>
      <c r="AK253" t="s">
        <v>1</v>
      </c>
      <c r="AL253" t="s">
        <v>2424</v>
      </c>
    </row>
    <row r="254" spans="1:38">
      <c r="A254" s="5" t="s">
        <v>56</v>
      </c>
      <c r="B254" s="5" t="s">
        <v>832</v>
      </c>
      <c r="C254" s="5" t="s">
        <v>780</v>
      </c>
      <c r="D254" s="4" t="s">
        <v>2423</v>
      </c>
      <c r="E254" s="3">
        <v>18</v>
      </c>
      <c r="F254" s="3">
        <v>14</v>
      </c>
      <c r="G254" s="10">
        <f t="shared" si="66"/>
        <v>-4</v>
      </c>
      <c r="H254" s="8">
        <f t="shared" si="67"/>
        <v>-0.22222222222222221</v>
      </c>
      <c r="I254" s="3">
        <v>6</v>
      </c>
      <c r="J254" s="3">
        <v>3</v>
      </c>
      <c r="K254" s="9">
        <f t="shared" si="85"/>
        <v>0.5</v>
      </c>
      <c r="L254" s="3">
        <v>7</v>
      </c>
      <c r="M254" s="8">
        <f t="shared" si="68"/>
        <v>0.5</v>
      </c>
      <c r="N254" s="3">
        <v>12</v>
      </c>
      <c r="O254" s="8">
        <f t="shared" si="69"/>
        <v>0.8571428571428571</v>
      </c>
      <c r="P254" s="3">
        <v>8</v>
      </c>
      <c r="Q254" s="8">
        <f t="shared" si="70"/>
        <v>0.5714285714285714</v>
      </c>
      <c r="R254" s="3">
        <v>3</v>
      </c>
      <c r="U254" s="8">
        <f t="shared" si="71"/>
        <v>0</v>
      </c>
      <c r="W254" t="s">
        <v>174</v>
      </c>
      <c r="X254" t="s">
        <v>174</v>
      </c>
      <c r="Y254" s="7">
        <f t="shared" si="72"/>
        <v>0</v>
      </c>
      <c r="Z254" s="7">
        <f t="shared" si="73"/>
        <v>0</v>
      </c>
      <c r="AA254" s="7">
        <f t="shared" si="74"/>
        <v>1</v>
      </c>
      <c r="AB254" s="7">
        <f t="shared" si="75"/>
        <v>1</v>
      </c>
      <c r="AC254" s="7">
        <f t="shared" si="76"/>
        <v>1</v>
      </c>
      <c r="AD254" s="7">
        <f t="shared" si="77"/>
        <v>1</v>
      </c>
      <c r="AE254" s="7">
        <f t="shared" si="78"/>
        <v>0</v>
      </c>
      <c r="AF254" s="7">
        <f t="shared" si="79"/>
        <v>0</v>
      </c>
      <c r="AG254" s="7">
        <f t="shared" si="80"/>
        <v>1</v>
      </c>
      <c r="AH254" s="7">
        <f t="shared" si="81"/>
        <v>1</v>
      </c>
      <c r="AI254" s="7">
        <f t="shared" si="82"/>
        <v>1</v>
      </c>
      <c r="AJ254" s="14">
        <f t="shared" si="83"/>
        <v>7</v>
      </c>
      <c r="AK254" t="s">
        <v>1</v>
      </c>
      <c r="AL254" t="s">
        <v>2422</v>
      </c>
    </row>
    <row r="255" spans="1:38">
      <c r="A255" s="5" t="s">
        <v>56</v>
      </c>
      <c r="B255" s="5" t="s">
        <v>832</v>
      </c>
      <c r="C255" s="5" t="s">
        <v>2072</v>
      </c>
      <c r="D255" s="4" t="s">
        <v>2309</v>
      </c>
      <c r="E255" s="3">
        <v>36</v>
      </c>
      <c r="F255" s="3">
        <v>32</v>
      </c>
      <c r="G255" s="10">
        <f t="shared" si="66"/>
        <v>-4</v>
      </c>
      <c r="H255" s="8">
        <f t="shared" si="67"/>
        <v>-0.1111111111111111</v>
      </c>
      <c r="I255" s="3">
        <v>11</v>
      </c>
      <c r="J255" s="3">
        <v>6</v>
      </c>
      <c r="K255" s="9">
        <f t="shared" si="85"/>
        <v>0.54545454545454541</v>
      </c>
      <c r="L255" s="3">
        <v>21</v>
      </c>
      <c r="M255" s="8">
        <f t="shared" si="68"/>
        <v>0.65625</v>
      </c>
      <c r="N255" s="3">
        <v>30</v>
      </c>
      <c r="O255" s="8">
        <f t="shared" si="69"/>
        <v>0.9375</v>
      </c>
      <c r="P255" s="3">
        <v>28</v>
      </c>
      <c r="Q255" s="8">
        <f t="shared" si="70"/>
        <v>0.875</v>
      </c>
      <c r="R255" s="3">
        <v>7</v>
      </c>
      <c r="S255" t="s">
        <v>174</v>
      </c>
      <c r="U255" s="8">
        <f t="shared" si="71"/>
        <v>0</v>
      </c>
      <c r="X255" t="s">
        <v>174</v>
      </c>
      <c r="Y255" s="7">
        <f t="shared" si="72"/>
        <v>0</v>
      </c>
      <c r="Z255" s="7">
        <f t="shared" si="73"/>
        <v>0</v>
      </c>
      <c r="AA255" s="7">
        <f t="shared" si="74"/>
        <v>1</v>
      </c>
      <c r="AB255" s="7">
        <f t="shared" si="75"/>
        <v>1</v>
      </c>
      <c r="AC255" s="7">
        <f t="shared" si="76"/>
        <v>1</v>
      </c>
      <c r="AD255" s="7">
        <f t="shared" si="77"/>
        <v>1</v>
      </c>
      <c r="AE255" s="7">
        <f t="shared" si="78"/>
        <v>1</v>
      </c>
      <c r="AF255" s="7">
        <f t="shared" si="79"/>
        <v>0</v>
      </c>
      <c r="AG255" s="7">
        <f t="shared" si="80"/>
        <v>0</v>
      </c>
      <c r="AH255" s="7">
        <f t="shared" si="81"/>
        <v>1</v>
      </c>
      <c r="AI255" s="7">
        <f t="shared" si="82"/>
        <v>1</v>
      </c>
      <c r="AJ255" s="14">
        <f t="shared" si="83"/>
        <v>7</v>
      </c>
      <c r="AK255" t="s">
        <v>1</v>
      </c>
      <c r="AL255" t="s">
        <v>2308</v>
      </c>
    </row>
    <row r="256" spans="1:38">
      <c r="A256" s="5" t="s">
        <v>16</v>
      </c>
      <c r="B256" s="5" t="s">
        <v>64</v>
      </c>
      <c r="C256" s="5" t="s">
        <v>162</v>
      </c>
      <c r="D256" s="4" t="s">
        <v>2234</v>
      </c>
      <c r="E256" s="3">
        <v>30</v>
      </c>
      <c r="F256" s="3">
        <v>32</v>
      </c>
      <c r="G256" s="10">
        <f t="shared" si="66"/>
        <v>2</v>
      </c>
      <c r="H256" s="8">
        <f t="shared" si="67"/>
        <v>6.6666666666666666E-2</v>
      </c>
      <c r="I256" s="3">
        <v>11</v>
      </c>
      <c r="J256" s="3">
        <v>4</v>
      </c>
      <c r="K256" s="9">
        <f t="shared" si="85"/>
        <v>0.36363636363636365</v>
      </c>
      <c r="L256" s="3">
        <v>14</v>
      </c>
      <c r="M256" s="8">
        <f t="shared" si="68"/>
        <v>0.4375</v>
      </c>
      <c r="N256" s="3">
        <v>27</v>
      </c>
      <c r="O256" s="8">
        <f t="shared" si="69"/>
        <v>0.84375</v>
      </c>
      <c r="P256" s="3">
        <v>16</v>
      </c>
      <c r="Q256" s="8">
        <f t="shared" si="70"/>
        <v>0.5</v>
      </c>
      <c r="R256" s="3">
        <v>3</v>
      </c>
      <c r="U256" s="8">
        <f t="shared" si="71"/>
        <v>0</v>
      </c>
      <c r="W256" t="s">
        <v>174</v>
      </c>
      <c r="X256" t="s">
        <v>174</v>
      </c>
      <c r="Y256" s="7">
        <f t="shared" si="72"/>
        <v>0</v>
      </c>
      <c r="Z256" s="7">
        <f t="shared" si="73"/>
        <v>0</v>
      </c>
      <c r="AA256" s="7">
        <f t="shared" si="74"/>
        <v>1</v>
      </c>
      <c r="AB256" s="7">
        <f t="shared" si="75"/>
        <v>1</v>
      </c>
      <c r="AC256" s="7">
        <f t="shared" si="76"/>
        <v>1</v>
      </c>
      <c r="AD256" s="7">
        <f t="shared" si="77"/>
        <v>1</v>
      </c>
      <c r="AE256" s="7">
        <f t="shared" si="78"/>
        <v>0</v>
      </c>
      <c r="AF256" s="7">
        <f t="shared" si="79"/>
        <v>0</v>
      </c>
      <c r="AG256" s="7">
        <f t="shared" si="80"/>
        <v>1</v>
      </c>
      <c r="AH256" s="7">
        <f t="shared" si="81"/>
        <v>1</v>
      </c>
      <c r="AI256" s="7">
        <f t="shared" si="82"/>
        <v>0</v>
      </c>
      <c r="AJ256" s="14">
        <f t="shared" si="83"/>
        <v>6</v>
      </c>
      <c r="AK256" t="s">
        <v>1</v>
      </c>
      <c r="AL256" t="s">
        <v>2233</v>
      </c>
    </row>
    <row r="257" spans="1:38">
      <c r="A257" s="5" t="s">
        <v>5</v>
      </c>
      <c r="B257" s="5" t="s">
        <v>105</v>
      </c>
      <c r="C257" s="5" t="s">
        <v>182</v>
      </c>
      <c r="D257" s="4" t="s">
        <v>2368</v>
      </c>
      <c r="E257" s="3">
        <v>25</v>
      </c>
      <c r="F257" s="3">
        <v>29</v>
      </c>
      <c r="G257" s="10">
        <f t="shared" si="66"/>
        <v>4</v>
      </c>
      <c r="H257" s="8">
        <f t="shared" si="67"/>
        <v>0.16</v>
      </c>
      <c r="I257" s="3">
        <v>0</v>
      </c>
      <c r="J257" s="3">
        <v>0</v>
      </c>
      <c r="K257" s="9">
        <v>0</v>
      </c>
      <c r="L257" s="3">
        <v>16</v>
      </c>
      <c r="M257" s="8">
        <f t="shared" si="68"/>
        <v>0.55172413793103448</v>
      </c>
      <c r="N257" s="3">
        <v>28</v>
      </c>
      <c r="O257" s="8">
        <f t="shared" si="69"/>
        <v>0.96551724137931039</v>
      </c>
      <c r="P257" s="3">
        <v>20</v>
      </c>
      <c r="Q257" s="8">
        <f t="shared" si="70"/>
        <v>0.68965517241379315</v>
      </c>
      <c r="R257" s="3">
        <v>8</v>
      </c>
      <c r="S257" t="s">
        <v>174</v>
      </c>
      <c r="U257" s="8">
        <f t="shared" si="71"/>
        <v>0</v>
      </c>
      <c r="Y257" s="7">
        <f t="shared" si="72"/>
        <v>0</v>
      </c>
      <c r="Z257" s="7">
        <f t="shared" si="73"/>
        <v>1</v>
      </c>
      <c r="AA257" s="7">
        <f t="shared" si="74"/>
        <v>1</v>
      </c>
      <c r="AB257" s="7">
        <f t="shared" si="75"/>
        <v>1</v>
      </c>
      <c r="AC257" s="7">
        <f t="shared" si="76"/>
        <v>1</v>
      </c>
      <c r="AD257" s="7">
        <f t="shared" si="77"/>
        <v>1</v>
      </c>
      <c r="AE257" s="7">
        <f t="shared" si="78"/>
        <v>1</v>
      </c>
      <c r="AF257" s="7">
        <f t="shared" si="79"/>
        <v>0</v>
      </c>
      <c r="AG257" s="7">
        <f t="shared" si="80"/>
        <v>0</v>
      </c>
      <c r="AH257" s="7">
        <f t="shared" si="81"/>
        <v>0</v>
      </c>
      <c r="AI257" s="7">
        <f t="shared" si="82"/>
        <v>0</v>
      </c>
      <c r="AJ257" s="14">
        <f t="shared" si="83"/>
        <v>6</v>
      </c>
      <c r="AK257" t="s">
        <v>7</v>
      </c>
      <c r="AL257" t="s">
        <v>2367</v>
      </c>
    </row>
    <row r="258" spans="1:38">
      <c r="A258" s="5" t="s">
        <v>5</v>
      </c>
      <c r="B258" s="5" t="s">
        <v>105</v>
      </c>
      <c r="C258" s="5" t="s">
        <v>1441</v>
      </c>
      <c r="D258" s="4" t="s">
        <v>2366</v>
      </c>
      <c r="E258" s="3">
        <v>29</v>
      </c>
      <c r="F258" s="3">
        <v>26</v>
      </c>
      <c r="G258" s="10">
        <f t="shared" ref="G258:G321" si="86">F258-E258</f>
        <v>-3</v>
      </c>
      <c r="H258" s="8">
        <f t="shared" ref="H258:H321" si="87">G258/E258</f>
        <v>-0.10344827586206896</v>
      </c>
      <c r="I258" s="3">
        <v>0</v>
      </c>
      <c r="J258" s="3">
        <v>0</v>
      </c>
      <c r="K258" s="9">
        <v>0</v>
      </c>
      <c r="L258" s="3">
        <v>14</v>
      </c>
      <c r="M258" s="8">
        <f t="shared" ref="M258:M321" si="88">L258/F258</f>
        <v>0.53846153846153844</v>
      </c>
      <c r="N258" s="3">
        <v>24</v>
      </c>
      <c r="O258" s="8">
        <f t="shared" ref="O258:O321" si="89">N258/F258</f>
        <v>0.92307692307692313</v>
      </c>
      <c r="P258" s="3">
        <v>20</v>
      </c>
      <c r="Q258" s="8">
        <f t="shared" ref="Q258:Q321" si="90">P258/F258</f>
        <v>0.76923076923076927</v>
      </c>
      <c r="R258" s="3">
        <v>3</v>
      </c>
      <c r="S258" t="s">
        <v>174</v>
      </c>
      <c r="U258" s="8">
        <f t="shared" ref="U258:U321" si="91">T258/F258</f>
        <v>0</v>
      </c>
      <c r="W258" t="s">
        <v>174</v>
      </c>
      <c r="Y258" s="7">
        <f t="shared" ref="Y258:Y321" si="92">IF(F258&gt;=35,1,0)</f>
        <v>0</v>
      </c>
      <c r="Z258" s="7">
        <f t="shared" ref="Z258:Z321" si="93">IF(OR(H258&gt;=0.1,G258&gt;=10),1,0)</f>
        <v>0</v>
      </c>
      <c r="AA258" s="7">
        <f t="shared" ref="AA258:AA321" si="94">IF(M258&gt;=0.4,1,0)</f>
        <v>1</v>
      </c>
      <c r="AB258" s="7">
        <f t="shared" ref="AB258:AB321" si="95">IF(O258&gt;=0.6,1,0)</f>
        <v>1</v>
      </c>
      <c r="AC258" s="7">
        <f t="shared" ref="AC258:AC321" si="96">IF(Q258&gt;=0.5,1,0)</f>
        <v>1</v>
      </c>
      <c r="AD258" s="7">
        <f t="shared" ref="AD258:AD321" si="97">IF(R258&gt;=3,1,0)</f>
        <v>1</v>
      </c>
      <c r="AE258" s="7">
        <f t="shared" ref="AE258:AE321" si="98">IF(S258="Yes",1,0)</f>
        <v>1</v>
      </c>
      <c r="AF258" s="7">
        <f t="shared" ref="AF258:AF321" si="99">IF(OR(V258="Yes", U258&gt;=0.2),1,0)</f>
        <v>0</v>
      </c>
      <c r="AG258" s="7">
        <f t="shared" ref="AG258:AG321" si="100">IF(W258="Yes",1,0)</f>
        <v>1</v>
      </c>
      <c r="AH258" s="7">
        <f t="shared" ref="AH258:AH321" si="101">IF(X258="Yes",1,0)</f>
        <v>0</v>
      </c>
      <c r="AI258" s="7">
        <f t="shared" ref="AI258:AI321" si="102">IF(K258&gt;=0.4,1,0)</f>
        <v>0</v>
      </c>
      <c r="AJ258" s="14">
        <f t="shared" ref="AJ258:AJ321" si="103">SUM(W258:AI258)</f>
        <v>6</v>
      </c>
      <c r="AK258" t="s">
        <v>1</v>
      </c>
      <c r="AL258" t="s">
        <v>2365</v>
      </c>
    </row>
    <row r="259" spans="1:38">
      <c r="A259" s="5" t="s">
        <v>5</v>
      </c>
      <c r="B259" s="5" t="s">
        <v>105</v>
      </c>
      <c r="C259" s="5" t="s">
        <v>332</v>
      </c>
      <c r="D259" s="4" t="s">
        <v>2257</v>
      </c>
      <c r="E259" s="3">
        <v>44</v>
      </c>
      <c r="F259" s="3">
        <v>36</v>
      </c>
      <c r="G259" s="10">
        <f t="shared" si="86"/>
        <v>-8</v>
      </c>
      <c r="H259" s="8">
        <f t="shared" si="87"/>
        <v>-0.18181818181818182</v>
      </c>
      <c r="I259" s="3">
        <v>11</v>
      </c>
      <c r="J259" s="3">
        <v>5</v>
      </c>
      <c r="K259" s="9">
        <f t="shared" ref="K259:K264" si="104">J259/I259</f>
        <v>0.45454545454545453</v>
      </c>
      <c r="L259" s="3">
        <v>16</v>
      </c>
      <c r="M259" s="8">
        <f t="shared" si="88"/>
        <v>0.44444444444444442</v>
      </c>
      <c r="N259" s="3">
        <v>28</v>
      </c>
      <c r="O259" s="8">
        <f t="shared" si="89"/>
        <v>0.77777777777777779</v>
      </c>
      <c r="P259" s="3">
        <v>25</v>
      </c>
      <c r="Q259" s="8">
        <f t="shared" si="90"/>
        <v>0.69444444444444442</v>
      </c>
      <c r="R259" s="3">
        <v>6</v>
      </c>
      <c r="U259" s="8">
        <f t="shared" si="91"/>
        <v>0</v>
      </c>
      <c r="Y259" s="7">
        <f t="shared" si="92"/>
        <v>1</v>
      </c>
      <c r="Z259" s="7">
        <f t="shared" si="93"/>
        <v>0</v>
      </c>
      <c r="AA259" s="7">
        <f t="shared" si="94"/>
        <v>1</v>
      </c>
      <c r="AB259" s="7">
        <f t="shared" si="95"/>
        <v>1</v>
      </c>
      <c r="AC259" s="7">
        <f t="shared" si="96"/>
        <v>1</v>
      </c>
      <c r="AD259" s="7">
        <f t="shared" si="97"/>
        <v>1</v>
      </c>
      <c r="AE259" s="7">
        <f t="shared" si="98"/>
        <v>0</v>
      </c>
      <c r="AF259" s="7">
        <f t="shared" si="99"/>
        <v>0</v>
      </c>
      <c r="AG259" s="7">
        <f t="shared" si="100"/>
        <v>0</v>
      </c>
      <c r="AH259" s="7">
        <f t="shared" si="101"/>
        <v>0</v>
      </c>
      <c r="AI259" s="7">
        <f t="shared" si="102"/>
        <v>1</v>
      </c>
      <c r="AJ259" s="14">
        <f t="shared" si="103"/>
        <v>6</v>
      </c>
      <c r="AK259" t="s">
        <v>7</v>
      </c>
      <c r="AL259" t="s">
        <v>2256</v>
      </c>
    </row>
    <row r="260" spans="1:38">
      <c r="A260" s="5" t="s">
        <v>5</v>
      </c>
      <c r="B260" s="5" t="s">
        <v>105</v>
      </c>
      <c r="C260" s="5" t="s">
        <v>2120</v>
      </c>
      <c r="D260" s="4" t="s">
        <v>2255</v>
      </c>
      <c r="E260" s="3">
        <v>13</v>
      </c>
      <c r="F260" s="3">
        <v>16</v>
      </c>
      <c r="G260" s="10">
        <f t="shared" si="86"/>
        <v>3</v>
      </c>
      <c r="H260" s="8">
        <f t="shared" si="87"/>
        <v>0.23076923076923078</v>
      </c>
      <c r="I260" s="3">
        <v>18</v>
      </c>
      <c r="J260" s="3">
        <v>5</v>
      </c>
      <c r="K260" s="9">
        <f t="shared" si="104"/>
        <v>0.27777777777777779</v>
      </c>
      <c r="L260" s="3">
        <v>12</v>
      </c>
      <c r="M260" s="8">
        <f t="shared" si="88"/>
        <v>0.75</v>
      </c>
      <c r="N260" s="3">
        <v>14</v>
      </c>
      <c r="O260" s="8">
        <f t="shared" si="89"/>
        <v>0.875</v>
      </c>
      <c r="P260" s="3">
        <v>10</v>
      </c>
      <c r="Q260" s="8">
        <f t="shared" si="90"/>
        <v>0.625</v>
      </c>
      <c r="R260" s="3">
        <v>3</v>
      </c>
      <c r="U260" s="8">
        <f t="shared" si="91"/>
        <v>0</v>
      </c>
      <c r="W260" t="s">
        <v>174</v>
      </c>
      <c r="Y260" s="7">
        <f t="shared" si="92"/>
        <v>0</v>
      </c>
      <c r="Z260" s="7">
        <f t="shared" si="93"/>
        <v>1</v>
      </c>
      <c r="AA260" s="7">
        <f t="shared" si="94"/>
        <v>1</v>
      </c>
      <c r="AB260" s="7">
        <f t="shared" si="95"/>
        <v>1</v>
      </c>
      <c r="AC260" s="7">
        <f t="shared" si="96"/>
        <v>1</v>
      </c>
      <c r="AD260" s="7">
        <f t="shared" si="97"/>
        <v>1</v>
      </c>
      <c r="AE260" s="7">
        <f t="shared" si="98"/>
        <v>0</v>
      </c>
      <c r="AF260" s="7">
        <f t="shared" si="99"/>
        <v>0</v>
      </c>
      <c r="AG260" s="7">
        <f t="shared" si="100"/>
        <v>1</v>
      </c>
      <c r="AH260" s="7">
        <f t="shared" si="101"/>
        <v>0</v>
      </c>
      <c r="AI260" s="7">
        <f t="shared" si="102"/>
        <v>0</v>
      </c>
      <c r="AJ260" s="14">
        <f t="shared" si="103"/>
        <v>6</v>
      </c>
      <c r="AK260" t="s">
        <v>1</v>
      </c>
      <c r="AL260" t="s">
        <v>2254</v>
      </c>
    </row>
    <row r="261" spans="1:38">
      <c r="A261" s="5" t="s">
        <v>5</v>
      </c>
      <c r="B261" s="5" t="s">
        <v>105</v>
      </c>
      <c r="C261" s="5" t="s">
        <v>573</v>
      </c>
      <c r="D261" s="4" t="s">
        <v>2253</v>
      </c>
      <c r="E261" s="3">
        <v>42</v>
      </c>
      <c r="F261" s="3">
        <v>41</v>
      </c>
      <c r="G261" s="10">
        <f t="shared" si="86"/>
        <v>-1</v>
      </c>
      <c r="H261" s="8">
        <f t="shared" si="87"/>
        <v>-2.3809523809523808E-2</v>
      </c>
      <c r="I261" s="3">
        <v>11</v>
      </c>
      <c r="J261" s="3">
        <v>6</v>
      </c>
      <c r="K261" s="9">
        <f t="shared" si="104"/>
        <v>0.54545454545454541</v>
      </c>
      <c r="L261" s="3">
        <v>18</v>
      </c>
      <c r="M261" s="8">
        <f t="shared" si="88"/>
        <v>0.43902439024390244</v>
      </c>
      <c r="N261" s="3">
        <v>31</v>
      </c>
      <c r="O261" s="8">
        <f t="shared" si="89"/>
        <v>0.75609756097560976</v>
      </c>
      <c r="P261" s="3">
        <v>21</v>
      </c>
      <c r="Q261" s="8">
        <f t="shared" si="90"/>
        <v>0.51219512195121952</v>
      </c>
      <c r="R261" s="3">
        <v>3</v>
      </c>
      <c r="U261" s="8">
        <f t="shared" si="91"/>
        <v>0</v>
      </c>
      <c r="Y261" s="7">
        <f t="shared" si="92"/>
        <v>1</v>
      </c>
      <c r="Z261" s="7">
        <f t="shared" si="93"/>
        <v>0</v>
      </c>
      <c r="AA261" s="7">
        <f t="shared" si="94"/>
        <v>1</v>
      </c>
      <c r="AB261" s="7">
        <f t="shared" si="95"/>
        <v>1</v>
      </c>
      <c r="AC261" s="7">
        <f t="shared" si="96"/>
        <v>1</v>
      </c>
      <c r="AD261" s="7">
        <f t="shared" si="97"/>
        <v>1</v>
      </c>
      <c r="AE261" s="7">
        <f t="shared" si="98"/>
        <v>0</v>
      </c>
      <c r="AF261" s="7">
        <f t="shared" si="99"/>
        <v>0</v>
      </c>
      <c r="AG261" s="7">
        <f t="shared" si="100"/>
        <v>0</v>
      </c>
      <c r="AH261" s="7">
        <f t="shared" si="101"/>
        <v>0</v>
      </c>
      <c r="AI261" s="7">
        <f t="shared" si="102"/>
        <v>1</v>
      </c>
      <c r="AJ261" s="14">
        <f t="shared" si="103"/>
        <v>6</v>
      </c>
      <c r="AK261" t="s">
        <v>1</v>
      </c>
      <c r="AL261" t="s">
        <v>2252</v>
      </c>
    </row>
    <row r="262" spans="1:38">
      <c r="A262" s="5" t="s">
        <v>5</v>
      </c>
      <c r="B262" s="5" t="s">
        <v>105</v>
      </c>
      <c r="C262" s="5" t="s">
        <v>2251</v>
      </c>
      <c r="D262" s="4" t="s">
        <v>2250</v>
      </c>
      <c r="E262" s="3">
        <v>18</v>
      </c>
      <c r="F262" s="3">
        <v>17</v>
      </c>
      <c r="G262" s="10">
        <f t="shared" si="86"/>
        <v>-1</v>
      </c>
      <c r="H262" s="8">
        <f t="shared" si="87"/>
        <v>-5.5555555555555552E-2</v>
      </c>
      <c r="I262" s="3">
        <v>11</v>
      </c>
      <c r="J262" s="3">
        <v>8</v>
      </c>
      <c r="K262" s="9">
        <f t="shared" si="104"/>
        <v>0.72727272727272729</v>
      </c>
      <c r="L262" s="3">
        <v>8</v>
      </c>
      <c r="M262" s="8">
        <f t="shared" si="88"/>
        <v>0.47058823529411764</v>
      </c>
      <c r="N262" s="3">
        <v>13</v>
      </c>
      <c r="O262" s="8">
        <f t="shared" si="89"/>
        <v>0.76470588235294112</v>
      </c>
      <c r="P262" s="3">
        <v>9</v>
      </c>
      <c r="Q262" s="8">
        <f t="shared" si="90"/>
        <v>0.52941176470588236</v>
      </c>
      <c r="R262" s="3">
        <v>5</v>
      </c>
      <c r="U262" s="8">
        <f t="shared" si="91"/>
        <v>0</v>
      </c>
      <c r="W262" t="s">
        <v>174</v>
      </c>
      <c r="Y262" s="7">
        <f t="shared" si="92"/>
        <v>0</v>
      </c>
      <c r="Z262" s="7">
        <f t="shared" si="93"/>
        <v>0</v>
      </c>
      <c r="AA262" s="7">
        <f t="shared" si="94"/>
        <v>1</v>
      </c>
      <c r="AB262" s="7">
        <f t="shared" si="95"/>
        <v>1</v>
      </c>
      <c r="AC262" s="7">
        <f t="shared" si="96"/>
        <v>1</v>
      </c>
      <c r="AD262" s="7">
        <f t="shared" si="97"/>
        <v>1</v>
      </c>
      <c r="AE262" s="7">
        <f t="shared" si="98"/>
        <v>0</v>
      </c>
      <c r="AF262" s="7">
        <f t="shared" si="99"/>
        <v>0</v>
      </c>
      <c r="AG262" s="7">
        <f t="shared" si="100"/>
        <v>1</v>
      </c>
      <c r="AH262" s="7">
        <f t="shared" si="101"/>
        <v>0</v>
      </c>
      <c r="AI262" s="7">
        <f t="shared" si="102"/>
        <v>1</v>
      </c>
      <c r="AJ262" s="14">
        <f t="shared" si="103"/>
        <v>6</v>
      </c>
      <c r="AK262" t="s">
        <v>1</v>
      </c>
      <c r="AL262" t="s">
        <v>2249</v>
      </c>
    </row>
    <row r="263" spans="1:38">
      <c r="A263" s="5" t="s">
        <v>5</v>
      </c>
      <c r="B263" s="5" t="s">
        <v>105</v>
      </c>
      <c r="C263" s="5" t="s">
        <v>435</v>
      </c>
      <c r="D263" s="4" t="s">
        <v>2248</v>
      </c>
      <c r="E263" s="3">
        <v>64</v>
      </c>
      <c r="F263" s="3">
        <v>54</v>
      </c>
      <c r="G263" s="10">
        <f t="shared" si="86"/>
        <v>-10</v>
      </c>
      <c r="H263" s="8">
        <f t="shared" si="87"/>
        <v>-0.15625</v>
      </c>
      <c r="I263" s="3">
        <v>21</v>
      </c>
      <c r="J263" s="3">
        <v>9</v>
      </c>
      <c r="K263" s="9">
        <f t="shared" si="104"/>
        <v>0.42857142857142855</v>
      </c>
      <c r="L263" s="3">
        <v>21</v>
      </c>
      <c r="M263" s="8">
        <f t="shared" si="88"/>
        <v>0.3888888888888889</v>
      </c>
      <c r="N263" s="3">
        <v>42</v>
      </c>
      <c r="O263" s="8">
        <f t="shared" si="89"/>
        <v>0.77777777777777779</v>
      </c>
      <c r="P263" s="3">
        <v>34</v>
      </c>
      <c r="Q263" s="8">
        <f t="shared" si="90"/>
        <v>0.62962962962962965</v>
      </c>
      <c r="R263" s="3">
        <v>1</v>
      </c>
      <c r="S263" t="s">
        <v>174</v>
      </c>
      <c r="U263" s="8">
        <f t="shared" si="91"/>
        <v>0</v>
      </c>
      <c r="W263" t="s">
        <v>174</v>
      </c>
      <c r="Y263" s="7">
        <f t="shared" si="92"/>
        <v>1</v>
      </c>
      <c r="Z263" s="7">
        <f t="shared" si="93"/>
        <v>0</v>
      </c>
      <c r="AA263" s="7">
        <f t="shared" si="94"/>
        <v>0</v>
      </c>
      <c r="AB263" s="7">
        <f t="shared" si="95"/>
        <v>1</v>
      </c>
      <c r="AC263" s="7">
        <f t="shared" si="96"/>
        <v>1</v>
      </c>
      <c r="AD263" s="7">
        <f t="shared" si="97"/>
        <v>0</v>
      </c>
      <c r="AE263" s="7">
        <f t="shared" si="98"/>
        <v>1</v>
      </c>
      <c r="AF263" s="7">
        <f t="shared" si="99"/>
        <v>0</v>
      </c>
      <c r="AG263" s="7">
        <f t="shared" si="100"/>
        <v>1</v>
      </c>
      <c r="AH263" s="7">
        <f t="shared" si="101"/>
        <v>0</v>
      </c>
      <c r="AI263" s="7">
        <f t="shared" si="102"/>
        <v>1</v>
      </c>
      <c r="AJ263" s="14">
        <f t="shared" si="103"/>
        <v>6</v>
      </c>
      <c r="AK263" t="s">
        <v>7</v>
      </c>
      <c r="AL263" t="s">
        <v>2247</v>
      </c>
    </row>
    <row r="264" spans="1:38">
      <c r="A264" s="5" t="s">
        <v>5</v>
      </c>
      <c r="B264" s="5" t="s">
        <v>105</v>
      </c>
      <c r="C264" s="5" t="s">
        <v>1943</v>
      </c>
      <c r="D264" s="4" t="s">
        <v>1942</v>
      </c>
      <c r="E264" s="3">
        <v>17</v>
      </c>
      <c r="F264" s="3">
        <v>15</v>
      </c>
      <c r="G264" s="10">
        <f t="shared" si="86"/>
        <v>-2</v>
      </c>
      <c r="H264" s="8">
        <f t="shared" si="87"/>
        <v>-0.11764705882352941</v>
      </c>
      <c r="I264" s="3">
        <v>6</v>
      </c>
      <c r="J264" s="3">
        <v>5</v>
      </c>
      <c r="K264" s="9">
        <f t="shared" si="104"/>
        <v>0.83333333333333337</v>
      </c>
      <c r="L264" s="3">
        <v>9</v>
      </c>
      <c r="M264" s="8">
        <f t="shared" si="88"/>
        <v>0.6</v>
      </c>
      <c r="N264" s="3">
        <v>11</v>
      </c>
      <c r="O264" s="8">
        <f t="shared" si="89"/>
        <v>0.73333333333333328</v>
      </c>
      <c r="P264" s="3">
        <v>8</v>
      </c>
      <c r="Q264" s="8">
        <f t="shared" si="90"/>
        <v>0.53333333333333333</v>
      </c>
      <c r="R264" s="3">
        <v>4</v>
      </c>
      <c r="U264" s="8">
        <f t="shared" si="91"/>
        <v>0</v>
      </c>
      <c r="X264" t="s">
        <v>174</v>
      </c>
      <c r="Y264" s="7">
        <f t="shared" si="92"/>
        <v>0</v>
      </c>
      <c r="Z264" s="7">
        <f t="shared" si="93"/>
        <v>0</v>
      </c>
      <c r="AA264" s="7">
        <f t="shared" si="94"/>
        <v>1</v>
      </c>
      <c r="AB264" s="7">
        <f t="shared" si="95"/>
        <v>1</v>
      </c>
      <c r="AC264" s="7">
        <f t="shared" si="96"/>
        <v>1</v>
      </c>
      <c r="AD264" s="7">
        <f t="shared" si="97"/>
        <v>1</v>
      </c>
      <c r="AE264" s="7">
        <f t="shared" si="98"/>
        <v>0</v>
      </c>
      <c r="AF264" s="7">
        <f t="shared" si="99"/>
        <v>0</v>
      </c>
      <c r="AG264" s="7">
        <f t="shared" si="100"/>
        <v>0</v>
      </c>
      <c r="AH264" s="7">
        <f t="shared" si="101"/>
        <v>1</v>
      </c>
      <c r="AI264" s="7">
        <f t="shared" si="102"/>
        <v>1</v>
      </c>
      <c r="AJ264" s="14">
        <f t="shared" si="103"/>
        <v>6</v>
      </c>
      <c r="AK264" t="s">
        <v>1</v>
      </c>
      <c r="AL264" t="s">
        <v>1941</v>
      </c>
    </row>
    <row r="265" spans="1:38">
      <c r="A265" s="5" t="s">
        <v>98</v>
      </c>
      <c r="B265" s="5" t="s">
        <v>313</v>
      </c>
      <c r="C265" s="5" t="s">
        <v>34</v>
      </c>
      <c r="D265" s="4" t="s">
        <v>2370</v>
      </c>
      <c r="E265" s="3">
        <v>26</v>
      </c>
      <c r="F265" s="3">
        <v>24</v>
      </c>
      <c r="G265" s="10">
        <f t="shared" si="86"/>
        <v>-2</v>
      </c>
      <c r="H265" s="8">
        <f t="shared" si="87"/>
        <v>-7.6923076923076927E-2</v>
      </c>
      <c r="I265" s="3">
        <v>0</v>
      </c>
      <c r="J265" s="3">
        <v>7</v>
      </c>
      <c r="K265" s="9">
        <v>1</v>
      </c>
      <c r="L265" s="3">
        <v>12</v>
      </c>
      <c r="M265" s="8">
        <f t="shared" si="88"/>
        <v>0.5</v>
      </c>
      <c r="N265" s="3">
        <v>19</v>
      </c>
      <c r="O265" s="8">
        <f t="shared" si="89"/>
        <v>0.79166666666666663</v>
      </c>
      <c r="P265" s="3">
        <v>12</v>
      </c>
      <c r="Q265" s="8">
        <f t="shared" si="90"/>
        <v>0.5</v>
      </c>
      <c r="R265" s="3">
        <v>5</v>
      </c>
      <c r="U265" s="8">
        <f t="shared" si="91"/>
        <v>0</v>
      </c>
      <c r="W265" t="s">
        <v>174</v>
      </c>
      <c r="Y265" s="7">
        <f t="shared" si="92"/>
        <v>0</v>
      </c>
      <c r="Z265" s="7">
        <f t="shared" si="93"/>
        <v>0</v>
      </c>
      <c r="AA265" s="7">
        <f t="shared" si="94"/>
        <v>1</v>
      </c>
      <c r="AB265" s="7">
        <f t="shared" si="95"/>
        <v>1</v>
      </c>
      <c r="AC265" s="7">
        <f t="shared" si="96"/>
        <v>1</v>
      </c>
      <c r="AD265" s="7">
        <f t="shared" si="97"/>
        <v>1</v>
      </c>
      <c r="AE265" s="7">
        <f t="shared" si="98"/>
        <v>0</v>
      </c>
      <c r="AF265" s="7">
        <f t="shared" si="99"/>
        <v>0</v>
      </c>
      <c r="AG265" s="7">
        <f t="shared" si="100"/>
        <v>1</v>
      </c>
      <c r="AH265" s="7">
        <f t="shared" si="101"/>
        <v>0</v>
      </c>
      <c r="AI265" s="7">
        <f t="shared" si="102"/>
        <v>1</v>
      </c>
      <c r="AJ265" s="14">
        <f t="shared" si="103"/>
        <v>6</v>
      </c>
      <c r="AK265" t="s">
        <v>7</v>
      </c>
      <c r="AL265" t="s">
        <v>2369</v>
      </c>
    </row>
    <row r="266" spans="1:38">
      <c r="A266" s="5" t="s">
        <v>98</v>
      </c>
      <c r="B266" s="5" t="s">
        <v>313</v>
      </c>
      <c r="C266" s="5" t="s">
        <v>652</v>
      </c>
      <c r="D266" s="4" t="s">
        <v>2242</v>
      </c>
      <c r="E266" s="3">
        <v>16</v>
      </c>
      <c r="F266" s="3">
        <v>14</v>
      </c>
      <c r="G266" s="10">
        <f t="shared" si="86"/>
        <v>-2</v>
      </c>
      <c r="H266" s="8">
        <f t="shared" si="87"/>
        <v>-0.125</v>
      </c>
      <c r="I266" s="3">
        <v>26</v>
      </c>
      <c r="J266" s="3">
        <v>11</v>
      </c>
      <c r="K266" s="9">
        <f>J266/I266</f>
        <v>0.42307692307692307</v>
      </c>
      <c r="L266" s="3">
        <v>7</v>
      </c>
      <c r="M266" s="8">
        <f t="shared" si="88"/>
        <v>0.5</v>
      </c>
      <c r="N266" s="3">
        <v>11</v>
      </c>
      <c r="O266" s="8">
        <f t="shared" si="89"/>
        <v>0.7857142857142857</v>
      </c>
      <c r="P266" s="3">
        <v>9</v>
      </c>
      <c r="Q266" s="8">
        <f t="shared" si="90"/>
        <v>0.6428571428571429</v>
      </c>
      <c r="R266" s="3">
        <v>2</v>
      </c>
      <c r="S266" t="s">
        <v>174</v>
      </c>
      <c r="U266" s="8">
        <f t="shared" si="91"/>
        <v>0</v>
      </c>
      <c r="X266" t="s">
        <v>174</v>
      </c>
      <c r="Y266" s="7">
        <f t="shared" si="92"/>
        <v>0</v>
      </c>
      <c r="Z266" s="7">
        <f t="shared" si="93"/>
        <v>0</v>
      </c>
      <c r="AA266" s="7">
        <f t="shared" si="94"/>
        <v>1</v>
      </c>
      <c r="AB266" s="7">
        <f t="shared" si="95"/>
        <v>1</v>
      </c>
      <c r="AC266" s="7">
        <f t="shared" si="96"/>
        <v>1</v>
      </c>
      <c r="AD266" s="7">
        <f t="shared" si="97"/>
        <v>0</v>
      </c>
      <c r="AE266" s="7">
        <f t="shared" si="98"/>
        <v>1</v>
      </c>
      <c r="AF266" s="7">
        <f t="shared" si="99"/>
        <v>0</v>
      </c>
      <c r="AG266" s="7">
        <f t="shared" si="100"/>
        <v>0</v>
      </c>
      <c r="AH266" s="7">
        <f t="shared" si="101"/>
        <v>1</v>
      </c>
      <c r="AI266" s="7">
        <f t="shared" si="102"/>
        <v>1</v>
      </c>
      <c r="AJ266" s="14">
        <f t="shared" si="103"/>
        <v>6</v>
      </c>
      <c r="AK266" t="s">
        <v>7</v>
      </c>
      <c r="AL266" t="s">
        <v>2241</v>
      </c>
    </row>
    <row r="267" spans="1:38">
      <c r="A267" s="5" t="s">
        <v>98</v>
      </c>
      <c r="B267" s="5" t="s">
        <v>313</v>
      </c>
      <c r="C267" s="5" t="s">
        <v>42</v>
      </c>
      <c r="D267" s="4" t="s">
        <v>2240</v>
      </c>
      <c r="E267" s="3">
        <v>73</v>
      </c>
      <c r="F267" s="3">
        <v>76</v>
      </c>
      <c r="G267" s="10">
        <f t="shared" si="86"/>
        <v>3</v>
      </c>
      <c r="H267" s="8">
        <f t="shared" si="87"/>
        <v>4.1095890410958902E-2</v>
      </c>
      <c r="I267" s="3">
        <v>11</v>
      </c>
      <c r="J267" s="3">
        <v>5</v>
      </c>
      <c r="K267" s="9">
        <f>J267/I267</f>
        <v>0.45454545454545453</v>
      </c>
      <c r="L267" s="3">
        <v>31</v>
      </c>
      <c r="M267" s="8">
        <f t="shared" si="88"/>
        <v>0.40789473684210525</v>
      </c>
      <c r="N267" s="3">
        <v>38</v>
      </c>
      <c r="O267" s="8">
        <f t="shared" si="89"/>
        <v>0.5</v>
      </c>
      <c r="P267" s="3">
        <v>40</v>
      </c>
      <c r="Q267" s="8">
        <f t="shared" si="90"/>
        <v>0.52631578947368418</v>
      </c>
      <c r="R267" s="3">
        <v>8</v>
      </c>
      <c r="U267" s="8">
        <f t="shared" si="91"/>
        <v>0</v>
      </c>
      <c r="W267" t="s">
        <v>174</v>
      </c>
      <c r="Y267" s="7">
        <f t="shared" si="92"/>
        <v>1</v>
      </c>
      <c r="Z267" s="7">
        <f t="shared" si="93"/>
        <v>0</v>
      </c>
      <c r="AA267" s="7">
        <f t="shared" si="94"/>
        <v>1</v>
      </c>
      <c r="AB267" s="7">
        <f t="shared" si="95"/>
        <v>0</v>
      </c>
      <c r="AC267" s="7">
        <f t="shared" si="96"/>
        <v>1</v>
      </c>
      <c r="AD267" s="7">
        <f t="shared" si="97"/>
        <v>1</v>
      </c>
      <c r="AE267" s="7">
        <f t="shared" si="98"/>
        <v>0</v>
      </c>
      <c r="AF267" s="7">
        <f t="shared" si="99"/>
        <v>0</v>
      </c>
      <c r="AG267" s="7">
        <f t="shared" si="100"/>
        <v>1</v>
      </c>
      <c r="AH267" s="7">
        <f t="shared" si="101"/>
        <v>0</v>
      </c>
      <c r="AI267" s="7">
        <f t="shared" si="102"/>
        <v>1</v>
      </c>
      <c r="AJ267" s="14">
        <f t="shared" si="103"/>
        <v>6</v>
      </c>
      <c r="AK267" t="s">
        <v>7</v>
      </c>
      <c r="AL267" t="s">
        <v>2239</v>
      </c>
    </row>
    <row r="268" spans="1:38">
      <c r="A268" s="5" t="s">
        <v>98</v>
      </c>
      <c r="B268" s="5" t="s">
        <v>313</v>
      </c>
      <c r="C268" s="5" t="s">
        <v>1373</v>
      </c>
      <c r="D268" s="4" t="s">
        <v>2238</v>
      </c>
      <c r="E268" s="3">
        <v>37</v>
      </c>
      <c r="F268" s="3">
        <v>33</v>
      </c>
      <c r="G268" s="10">
        <f t="shared" si="86"/>
        <v>-4</v>
      </c>
      <c r="H268" s="8">
        <f t="shared" si="87"/>
        <v>-0.10810810810810811</v>
      </c>
      <c r="I268" s="3">
        <v>18</v>
      </c>
      <c r="J268" s="3">
        <v>5</v>
      </c>
      <c r="K268" s="9">
        <f>J268/I268</f>
        <v>0.27777777777777779</v>
      </c>
      <c r="L268" s="3">
        <v>21</v>
      </c>
      <c r="M268" s="8">
        <f t="shared" si="88"/>
        <v>0.63636363636363635</v>
      </c>
      <c r="N268" s="3">
        <v>24</v>
      </c>
      <c r="O268" s="8">
        <f t="shared" si="89"/>
        <v>0.72727272727272729</v>
      </c>
      <c r="P268" s="3">
        <v>21</v>
      </c>
      <c r="Q268" s="8">
        <f t="shared" si="90"/>
        <v>0.63636363636363635</v>
      </c>
      <c r="R268" s="3">
        <v>6</v>
      </c>
      <c r="S268" t="s">
        <v>174</v>
      </c>
      <c r="U268" s="8">
        <f t="shared" si="91"/>
        <v>0</v>
      </c>
      <c r="W268" t="s">
        <v>174</v>
      </c>
      <c r="Y268" s="7">
        <f t="shared" si="92"/>
        <v>0</v>
      </c>
      <c r="Z268" s="7">
        <f t="shared" si="93"/>
        <v>0</v>
      </c>
      <c r="AA268" s="7">
        <f t="shared" si="94"/>
        <v>1</v>
      </c>
      <c r="AB268" s="7">
        <f t="shared" si="95"/>
        <v>1</v>
      </c>
      <c r="AC268" s="7">
        <f t="shared" si="96"/>
        <v>1</v>
      </c>
      <c r="AD268" s="7">
        <f t="shared" si="97"/>
        <v>1</v>
      </c>
      <c r="AE268" s="7">
        <f t="shared" si="98"/>
        <v>1</v>
      </c>
      <c r="AF268" s="7">
        <f t="shared" si="99"/>
        <v>0</v>
      </c>
      <c r="AG268" s="7">
        <f t="shared" si="100"/>
        <v>1</v>
      </c>
      <c r="AH268" s="7">
        <f t="shared" si="101"/>
        <v>0</v>
      </c>
      <c r="AI268" s="7">
        <f t="shared" si="102"/>
        <v>0</v>
      </c>
      <c r="AJ268" s="14">
        <f t="shared" si="103"/>
        <v>6</v>
      </c>
      <c r="AK268" t="s">
        <v>1</v>
      </c>
      <c r="AL268" t="s">
        <v>2237</v>
      </c>
    </row>
    <row r="269" spans="1:38">
      <c r="A269" s="5" t="s">
        <v>25</v>
      </c>
      <c r="B269" s="5" t="s">
        <v>765</v>
      </c>
      <c r="C269" s="5" t="s">
        <v>133</v>
      </c>
      <c r="D269" s="4" t="s">
        <v>2364</v>
      </c>
      <c r="E269" s="3">
        <v>17</v>
      </c>
      <c r="F269" s="3">
        <v>19</v>
      </c>
      <c r="G269" s="10">
        <f t="shared" si="86"/>
        <v>2</v>
      </c>
      <c r="H269" s="8">
        <f t="shared" si="87"/>
        <v>0.11764705882352941</v>
      </c>
      <c r="I269" s="3">
        <v>0</v>
      </c>
      <c r="J269" s="3">
        <v>0</v>
      </c>
      <c r="K269" s="9">
        <v>0</v>
      </c>
      <c r="L269" s="3">
        <v>8</v>
      </c>
      <c r="M269" s="8">
        <f t="shared" si="88"/>
        <v>0.42105263157894735</v>
      </c>
      <c r="N269" s="3">
        <v>17</v>
      </c>
      <c r="O269" s="8">
        <f t="shared" si="89"/>
        <v>0.89473684210526316</v>
      </c>
      <c r="P269" s="3">
        <v>13</v>
      </c>
      <c r="Q269" s="8">
        <f t="shared" si="90"/>
        <v>0.68421052631578949</v>
      </c>
      <c r="R269" s="3">
        <v>8</v>
      </c>
      <c r="U269" s="8">
        <f t="shared" si="91"/>
        <v>0</v>
      </c>
      <c r="X269" t="s">
        <v>174</v>
      </c>
      <c r="Y269" s="7">
        <f t="shared" si="92"/>
        <v>0</v>
      </c>
      <c r="Z269" s="7">
        <f t="shared" si="93"/>
        <v>1</v>
      </c>
      <c r="AA269" s="7">
        <f t="shared" si="94"/>
        <v>1</v>
      </c>
      <c r="AB269" s="7">
        <f t="shared" si="95"/>
        <v>1</v>
      </c>
      <c r="AC269" s="7">
        <f t="shared" si="96"/>
        <v>1</v>
      </c>
      <c r="AD269" s="7">
        <f t="shared" si="97"/>
        <v>1</v>
      </c>
      <c r="AE269" s="7">
        <f t="shared" si="98"/>
        <v>0</v>
      </c>
      <c r="AF269" s="7">
        <f t="shared" si="99"/>
        <v>0</v>
      </c>
      <c r="AG269" s="7">
        <f t="shared" si="100"/>
        <v>0</v>
      </c>
      <c r="AH269" s="7">
        <f t="shared" si="101"/>
        <v>1</v>
      </c>
      <c r="AI269" s="7">
        <f t="shared" si="102"/>
        <v>0</v>
      </c>
      <c r="AJ269" s="14">
        <f t="shared" si="103"/>
        <v>6</v>
      </c>
      <c r="AK269" t="s">
        <v>1</v>
      </c>
      <c r="AL269" t="s">
        <v>2363</v>
      </c>
    </row>
    <row r="270" spans="1:38">
      <c r="A270" s="5" t="s">
        <v>25</v>
      </c>
      <c r="B270" s="5" t="s">
        <v>765</v>
      </c>
      <c r="C270" s="5" t="s">
        <v>376</v>
      </c>
      <c r="D270" s="4" t="s">
        <v>2277</v>
      </c>
      <c r="E270" s="3">
        <v>45</v>
      </c>
      <c r="F270" s="3">
        <v>53</v>
      </c>
      <c r="G270" s="10">
        <f t="shared" si="86"/>
        <v>8</v>
      </c>
      <c r="H270" s="8">
        <f t="shared" si="87"/>
        <v>0.17777777777777778</v>
      </c>
      <c r="I270" s="3">
        <v>10</v>
      </c>
      <c r="J270" s="3">
        <v>4</v>
      </c>
      <c r="K270" s="9">
        <f>J270/I270</f>
        <v>0.4</v>
      </c>
      <c r="L270" s="3">
        <v>13</v>
      </c>
      <c r="M270" s="8">
        <f t="shared" si="88"/>
        <v>0.24528301886792453</v>
      </c>
      <c r="N270" s="3">
        <v>40</v>
      </c>
      <c r="O270" s="8">
        <f t="shared" si="89"/>
        <v>0.75471698113207553</v>
      </c>
      <c r="P270" s="3">
        <v>24</v>
      </c>
      <c r="Q270" s="8">
        <f t="shared" si="90"/>
        <v>0.45283018867924529</v>
      </c>
      <c r="R270" s="3">
        <v>6</v>
      </c>
      <c r="U270" s="8">
        <f t="shared" si="91"/>
        <v>0</v>
      </c>
      <c r="W270" t="s">
        <v>174</v>
      </c>
      <c r="Y270" s="7">
        <f t="shared" si="92"/>
        <v>1</v>
      </c>
      <c r="Z270" s="7">
        <f t="shared" si="93"/>
        <v>1</v>
      </c>
      <c r="AA270" s="7">
        <f t="shared" si="94"/>
        <v>0</v>
      </c>
      <c r="AB270" s="7">
        <f t="shared" si="95"/>
        <v>1</v>
      </c>
      <c r="AC270" s="7">
        <f t="shared" si="96"/>
        <v>0</v>
      </c>
      <c r="AD270" s="7">
        <f t="shared" si="97"/>
        <v>1</v>
      </c>
      <c r="AE270" s="7">
        <f t="shared" si="98"/>
        <v>0</v>
      </c>
      <c r="AF270" s="7">
        <f t="shared" si="99"/>
        <v>0</v>
      </c>
      <c r="AG270" s="7">
        <f t="shared" si="100"/>
        <v>1</v>
      </c>
      <c r="AH270" s="7">
        <f t="shared" si="101"/>
        <v>0</v>
      </c>
      <c r="AI270" s="7">
        <f t="shared" si="102"/>
        <v>1</v>
      </c>
      <c r="AJ270" s="14">
        <f t="shared" si="103"/>
        <v>6</v>
      </c>
      <c r="AK270" t="s">
        <v>1</v>
      </c>
      <c r="AL270" t="s">
        <v>2276</v>
      </c>
    </row>
    <row r="271" spans="1:38">
      <c r="A271" s="5" t="s">
        <v>25</v>
      </c>
      <c r="B271" s="5" t="s">
        <v>765</v>
      </c>
      <c r="C271" s="5" t="s">
        <v>261</v>
      </c>
      <c r="D271" s="4" t="s">
        <v>2275</v>
      </c>
      <c r="E271" s="3">
        <v>28</v>
      </c>
      <c r="F271" s="3">
        <v>29</v>
      </c>
      <c r="G271" s="10">
        <f t="shared" si="86"/>
        <v>1</v>
      </c>
      <c r="H271" s="8">
        <f t="shared" si="87"/>
        <v>3.5714285714285712E-2</v>
      </c>
      <c r="I271" s="3">
        <v>9</v>
      </c>
      <c r="J271" s="3">
        <v>5</v>
      </c>
      <c r="K271" s="9">
        <f>J271/I271</f>
        <v>0.55555555555555558</v>
      </c>
      <c r="L271" s="3">
        <v>13</v>
      </c>
      <c r="M271" s="8">
        <f t="shared" si="88"/>
        <v>0.44827586206896552</v>
      </c>
      <c r="N271" s="3">
        <v>26</v>
      </c>
      <c r="O271" s="8">
        <f t="shared" si="89"/>
        <v>0.89655172413793105</v>
      </c>
      <c r="P271" s="3">
        <v>15</v>
      </c>
      <c r="Q271" s="8">
        <f t="shared" si="90"/>
        <v>0.51724137931034486</v>
      </c>
      <c r="R271" s="3">
        <v>5</v>
      </c>
      <c r="U271" s="8">
        <f t="shared" si="91"/>
        <v>0</v>
      </c>
      <c r="W271" t="s">
        <v>174</v>
      </c>
      <c r="Y271" s="7">
        <f t="shared" si="92"/>
        <v>0</v>
      </c>
      <c r="Z271" s="7">
        <f t="shared" si="93"/>
        <v>0</v>
      </c>
      <c r="AA271" s="7">
        <f t="shared" si="94"/>
        <v>1</v>
      </c>
      <c r="AB271" s="7">
        <f t="shared" si="95"/>
        <v>1</v>
      </c>
      <c r="AC271" s="7">
        <f t="shared" si="96"/>
        <v>1</v>
      </c>
      <c r="AD271" s="7">
        <f t="shared" si="97"/>
        <v>1</v>
      </c>
      <c r="AE271" s="7">
        <f t="shared" si="98"/>
        <v>0</v>
      </c>
      <c r="AF271" s="7">
        <f t="shared" si="99"/>
        <v>0</v>
      </c>
      <c r="AG271" s="7">
        <f t="shared" si="100"/>
        <v>1</v>
      </c>
      <c r="AH271" s="7">
        <f t="shared" si="101"/>
        <v>0</v>
      </c>
      <c r="AI271" s="7">
        <f t="shared" si="102"/>
        <v>1</v>
      </c>
      <c r="AJ271" s="14">
        <f t="shared" si="103"/>
        <v>6</v>
      </c>
      <c r="AK271" t="s">
        <v>1</v>
      </c>
      <c r="AL271" t="s">
        <v>2274</v>
      </c>
    </row>
    <row r="272" spans="1:38">
      <c r="A272" s="5" t="s">
        <v>130</v>
      </c>
      <c r="B272" s="5" t="s">
        <v>1273</v>
      </c>
      <c r="C272" s="5" t="s">
        <v>309</v>
      </c>
      <c r="D272" s="4" t="s">
        <v>2307</v>
      </c>
      <c r="E272" s="3">
        <v>35</v>
      </c>
      <c r="F272" s="3">
        <v>29</v>
      </c>
      <c r="G272" s="10">
        <f t="shared" si="86"/>
        <v>-6</v>
      </c>
      <c r="H272" s="8">
        <f t="shared" si="87"/>
        <v>-0.17142857142857143</v>
      </c>
      <c r="I272" s="3">
        <v>22</v>
      </c>
      <c r="J272" s="3">
        <v>6</v>
      </c>
      <c r="K272" s="9">
        <f>J272/I272</f>
        <v>0.27272727272727271</v>
      </c>
      <c r="L272" s="3">
        <v>14</v>
      </c>
      <c r="M272" s="8">
        <f t="shared" si="88"/>
        <v>0.48275862068965519</v>
      </c>
      <c r="N272" s="3">
        <v>23</v>
      </c>
      <c r="O272" s="8">
        <f t="shared" si="89"/>
        <v>0.7931034482758621</v>
      </c>
      <c r="P272" s="3">
        <v>22</v>
      </c>
      <c r="Q272" s="8">
        <f t="shared" si="90"/>
        <v>0.75862068965517238</v>
      </c>
      <c r="R272" s="3">
        <v>8</v>
      </c>
      <c r="S272" t="s">
        <v>174</v>
      </c>
      <c r="U272" s="8">
        <f t="shared" si="91"/>
        <v>0</v>
      </c>
      <c r="W272" t="s">
        <v>174</v>
      </c>
      <c r="Y272" s="7">
        <f t="shared" si="92"/>
        <v>0</v>
      </c>
      <c r="Z272" s="7">
        <f t="shared" si="93"/>
        <v>0</v>
      </c>
      <c r="AA272" s="7">
        <f t="shared" si="94"/>
        <v>1</v>
      </c>
      <c r="AB272" s="7">
        <f t="shared" si="95"/>
        <v>1</v>
      </c>
      <c r="AC272" s="7">
        <f t="shared" si="96"/>
        <v>1</v>
      </c>
      <c r="AD272" s="7">
        <f t="shared" si="97"/>
        <v>1</v>
      </c>
      <c r="AE272" s="7">
        <f t="shared" si="98"/>
        <v>1</v>
      </c>
      <c r="AF272" s="7">
        <f t="shared" si="99"/>
        <v>0</v>
      </c>
      <c r="AG272" s="7">
        <f t="shared" si="100"/>
        <v>1</v>
      </c>
      <c r="AH272" s="7">
        <f t="shared" si="101"/>
        <v>0</v>
      </c>
      <c r="AI272" s="7">
        <f t="shared" si="102"/>
        <v>0</v>
      </c>
      <c r="AJ272" s="14">
        <f t="shared" si="103"/>
        <v>6</v>
      </c>
      <c r="AK272" t="s">
        <v>1</v>
      </c>
      <c r="AL272" t="s">
        <v>2306</v>
      </c>
    </row>
    <row r="273" spans="1:38">
      <c r="A273" s="5" t="s">
        <v>130</v>
      </c>
      <c r="B273" s="5" t="s">
        <v>134</v>
      </c>
      <c r="C273" s="5" t="s">
        <v>516</v>
      </c>
      <c r="D273" s="4" t="s">
        <v>2372</v>
      </c>
      <c r="E273" s="3">
        <v>29</v>
      </c>
      <c r="F273" s="3">
        <v>29</v>
      </c>
      <c r="G273" s="10">
        <f t="shared" si="86"/>
        <v>0</v>
      </c>
      <c r="H273" s="8">
        <f t="shared" si="87"/>
        <v>0</v>
      </c>
      <c r="I273" s="3">
        <v>0</v>
      </c>
      <c r="J273" s="3">
        <v>7</v>
      </c>
      <c r="K273" s="9">
        <v>1</v>
      </c>
      <c r="L273" s="3">
        <v>17</v>
      </c>
      <c r="M273" s="8">
        <f t="shared" si="88"/>
        <v>0.58620689655172409</v>
      </c>
      <c r="N273" s="3">
        <v>26</v>
      </c>
      <c r="O273" s="8">
        <f t="shared" si="89"/>
        <v>0.89655172413793105</v>
      </c>
      <c r="P273" s="3">
        <v>20</v>
      </c>
      <c r="Q273" s="8">
        <f t="shared" si="90"/>
        <v>0.68965517241379315</v>
      </c>
      <c r="R273" s="3">
        <v>8</v>
      </c>
      <c r="U273" s="8">
        <f t="shared" si="91"/>
        <v>0</v>
      </c>
      <c r="X273" t="s">
        <v>174</v>
      </c>
      <c r="Y273" s="7">
        <f t="shared" si="92"/>
        <v>0</v>
      </c>
      <c r="Z273" s="7">
        <f t="shared" si="93"/>
        <v>0</v>
      </c>
      <c r="AA273" s="7">
        <f t="shared" si="94"/>
        <v>1</v>
      </c>
      <c r="AB273" s="7">
        <f t="shared" si="95"/>
        <v>1</v>
      </c>
      <c r="AC273" s="7">
        <f t="shared" si="96"/>
        <v>1</v>
      </c>
      <c r="AD273" s="7">
        <f t="shared" si="97"/>
        <v>1</v>
      </c>
      <c r="AE273" s="7">
        <f t="shared" si="98"/>
        <v>0</v>
      </c>
      <c r="AF273" s="7">
        <f t="shared" si="99"/>
        <v>0</v>
      </c>
      <c r="AG273" s="7">
        <f t="shared" si="100"/>
        <v>0</v>
      </c>
      <c r="AH273" s="7">
        <f t="shared" si="101"/>
        <v>1</v>
      </c>
      <c r="AI273" s="7">
        <f t="shared" si="102"/>
        <v>1</v>
      </c>
      <c r="AJ273" s="14">
        <f t="shared" si="103"/>
        <v>6</v>
      </c>
      <c r="AK273" t="s">
        <v>7</v>
      </c>
      <c r="AL273" t="s">
        <v>2371</v>
      </c>
    </row>
    <row r="274" spans="1:38">
      <c r="A274" s="5" t="s">
        <v>16</v>
      </c>
      <c r="B274" s="5" t="s">
        <v>60</v>
      </c>
      <c r="C274" s="5" t="s">
        <v>276</v>
      </c>
      <c r="D274" s="4" t="s">
        <v>2232</v>
      </c>
      <c r="E274" s="3">
        <v>35</v>
      </c>
      <c r="F274" s="3">
        <v>27</v>
      </c>
      <c r="G274" s="10">
        <f t="shared" si="86"/>
        <v>-8</v>
      </c>
      <c r="H274" s="8">
        <f t="shared" si="87"/>
        <v>-0.22857142857142856</v>
      </c>
      <c r="I274" s="3">
        <v>10</v>
      </c>
      <c r="J274" s="3">
        <v>7</v>
      </c>
      <c r="K274" s="9">
        <f t="shared" ref="K274:K279" si="105">J274/I274</f>
        <v>0.7</v>
      </c>
      <c r="L274" s="3">
        <v>19</v>
      </c>
      <c r="M274" s="8">
        <f t="shared" si="88"/>
        <v>0.70370370370370372</v>
      </c>
      <c r="N274" s="3">
        <v>22</v>
      </c>
      <c r="O274" s="8">
        <f t="shared" si="89"/>
        <v>0.81481481481481477</v>
      </c>
      <c r="P274" s="3">
        <v>21</v>
      </c>
      <c r="Q274" s="8">
        <f t="shared" si="90"/>
        <v>0.77777777777777779</v>
      </c>
      <c r="R274" s="3">
        <v>6</v>
      </c>
      <c r="S274" t="s">
        <v>174</v>
      </c>
      <c r="U274" s="8">
        <f t="shared" si="91"/>
        <v>0</v>
      </c>
      <c r="Y274" s="7">
        <f t="shared" si="92"/>
        <v>0</v>
      </c>
      <c r="Z274" s="7">
        <f t="shared" si="93"/>
        <v>0</v>
      </c>
      <c r="AA274" s="7">
        <f t="shared" si="94"/>
        <v>1</v>
      </c>
      <c r="AB274" s="7">
        <f t="shared" si="95"/>
        <v>1</v>
      </c>
      <c r="AC274" s="7">
        <f t="shared" si="96"/>
        <v>1</v>
      </c>
      <c r="AD274" s="7">
        <f t="shared" si="97"/>
        <v>1</v>
      </c>
      <c r="AE274" s="7">
        <f t="shared" si="98"/>
        <v>1</v>
      </c>
      <c r="AF274" s="7">
        <f t="shared" si="99"/>
        <v>0</v>
      </c>
      <c r="AG274" s="7">
        <f t="shared" si="100"/>
        <v>0</v>
      </c>
      <c r="AH274" s="7">
        <f t="shared" si="101"/>
        <v>0</v>
      </c>
      <c r="AI274" s="7">
        <f t="shared" si="102"/>
        <v>1</v>
      </c>
      <c r="AJ274" s="14">
        <f t="shared" si="103"/>
        <v>6</v>
      </c>
      <c r="AK274" t="s">
        <v>7</v>
      </c>
      <c r="AL274" t="s">
        <v>2231</v>
      </c>
    </row>
    <row r="275" spans="1:38">
      <c r="A275" s="5" t="s">
        <v>16</v>
      </c>
      <c r="B275" s="5" t="s">
        <v>60</v>
      </c>
      <c r="C275" s="5" t="s">
        <v>675</v>
      </c>
      <c r="D275" s="4" t="s">
        <v>2230</v>
      </c>
      <c r="E275" s="3">
        <v>35</v>
      </c>
      <c r="F275" s="3">
        <v>25</v>
      </c>
      <c r="G275" s="10">
        <f t="shared" si="86"/>
        <v>-10</v>
      </c>
      <c r="H275" s="8">
        <f t="shared" si="87"/>
        <v>-0.2857142857142857</v>
      </c>
      <c r="I275" s="3">
        <v>6</v>
      </c>
      <c r="J275" s="3">
        <v>3</v>
      </c>
      <c r="K275" s="9">
        <f t="shared" si="105"/>
        <v>0.5</v>
      </c>
      <c r="L275" s="3">
        <v>13</v>
      </c>
      <c r="M275" s="8">
        <f t="shared" si="88"/>
        <v>0.52</v>
      </c>
      <c r="N275" s="3">
        <v>16</v>
      </c>
      <c r="O275" s="8">
        <f t="shared" si="89"/>
        <v>0.64</v>
      </c>
      <c r="P275" s="3">
        <v>13</v>
      </c>
      <c r="Q275" s="8">
        <f t="shared" si="90"/>
        <v>0.52</v>
      </c>
      <c r="R275" s="3">
        <v>3</v>
      </c>
      <c r="U275" s="8">
        <f t="shared" si="91"/>
        <v>0</v>
      </c>
      <c r="W275" t="s">
        <v>174</v>
      </c>
      <c r="Y275" s="7">
        <f t="shared" si="92"/>
        <v>0</v>
      </c>
      <c r="Z275" s="7">
        <f t="shared" si="93"/>
        <v>0</v>
      </c>
      <c r="AA275" s="7">
        <f t="shared" si="94"/>
        <v>1</v>
      </c>
      <c r="AB275" s="7">
        <f t="shared" si="95"/>
        <v>1</v>
      </c>
      <c r="AC275" s="7">
        <f t="shared" si="96"/>
        <v>1</v>
      </c>
      <c r="AD275" s="7">
        <f t="shared" si="97"/>
        <v>1</v>
      </c>
      <c r="AE275" s="7">
        <f t="shared" si="98"/>
        <v>0</v>
      </c>
      <c r="AF275" s="7">
        <f t="shared" si="99"/>
        <v>0</v>
      </c>
      <c r="AG275" s="7">
        <f t="shared" si="100"/>
        <v>1</v>
      </c>
      <c r="AH275" s="7">
        <f t="shared" si="101"/>
        <v>0</v>
      </c>
      <c r="AI275" s="7">
        <f t="shared" si="102"/>
        <v>1</v>
      </c>
      <c r="AJ275" s="14">
        <f t="shared" si="103"/>
        <v>6</v>
      </c>
      <c r="AK275" t="s">
        <v>1</v>
      </c>
      <c r="AL275" t="s">
        <v>2229</v>
      </c>
    </row>
    <row r="276" spans="1:38">
      <c r="A276" s="5" t="s">
        <v>16</v>
      </c>
      <c r="B276" s="5" t="s">
        <v>60</v>
      </c>
      <c r="C276" s="5" t="s">
        <v>535</v>
      </c>
      <c r="D276" s="4" t="s">
        <v>2228</v>
      </c>
      <c r="E276" s="3">
        <v>67</v>
      </c>
      <c r="F276" s="3">
        <v>58</v>
      </c>
      <c r="G276" s="10">
        <f t="shared" si="86"/>
        <v>-9</v>
      </c>
      <c r="H276" s="8">
        <f t="shared" si="87"/>
        <v>-0.13432835820895522</v>
      </c>
      <c r="I276" s="3">
        <v>9</v>
      </c>
      <c r="J276" s="3">
        <v>8</v>
      </c>
      <c r="K276" s="9">
        <f t="shared" si="105"/>
        <v>0.88888888888888884</v>
      </c>
      <c r="L276" s="3">
        <v>25</v>
      </c>
      <c r="M276" s="8">
        <f t="shared" si="88"/>
        <v>0.43103448275862066</v>
      </c>
      <c r="N276" s="3">
        <v>48</v>
      </c>
      <c r="O276" s="8">
        <f t="shared" si="89"/>
        <v>0.82758620689655171</v>
      </c>
      <c r="P276" s="3">
        <v>29</v>
      </c>
      <c r="Q276" s="8">
        <f t="shared" si="90"/>
        <v>0.5</v>
      </c>
      <c r="R276" s="3">
        <v>7</v>
      </c>
      <c r="U276" s="8">
        <f t="shared" si="91"/>
        <v>0</v>
      </c>
      <c r="Y276" s="7">
        <f t="shared" si="92"/>
        <v>1</v>
      </c>
      <c r="Z276" s="7">
        <f t="shared" si="93"/>
        <v>0</v>
      </c>
      <c r="AA276" s="7">
        <f t="shared" si="94"/>
        <v>1</v>
      </c>
      <c r="AB276" s="7">
        <f t="shared" si="95"/>
        <v>1</v>
      </c>
      <c r="AC276" s="7">
        <f t="shared" si="96"/>
        <v>1</v>
      </c>
      <c r="AD276" s="7">
        <f t="shared" si="97"/>
        <v>1</v>
      </c>
      <c r="AE276" s="7">
        <f t="shared" si="98"/>
        <v>0</v>
      </c>
      <c r="AF276" s="7">
        <f t="shared" si="99"/>
        <v>0</v>
      </c>
      <c r="AG276" s="7">
        <f t="shared" si="100"/>
        <v>0</v>
      </c>
      <c r="AH276" s="7">
        <f t="shared" si="101"/>
        <v>0</v>
      </c>
      <c r="AI276" s="7">
        <f t="shared" si="102"/>
        <v>1</v>
      </c>
      <c r="AJ276" s="14">
        <f t="shared" si="103"/>
        <v>6</v>
      </c>
      <c r="AK276" t="s">
        <v>7</v>
      </c>
      <c r="AL276" t="s">
        <v>2227</v>
      </c>
    </row>
    <row r="277" spans="1:38">
      <c r="A277" s="5" t="s">
        <v>16</v>
      </c>
      <c r="B277" s="5" t="s">
        <v>60</v>
      </c>
      <c r="C277" s="5" t="s">
        <v>335</v>
      </c>
      <c r="D277" s="4" t="s">
        <v>2226</v>
      </c>
      <c r="E277" s="3">
        <v>25</v>
      </c>
      <c r="F277" s="3">
        <v>19</v>
      </c>
      <c r="G277" s="10">
        <f t="shared" si="86"/>
        <v>-6</v>
      </c>
      <c r="H277" s="8">
        <f t="shared" si="87"/>
        <v>-0.24</v>
      </c>
      <c r="I277" s="3">
        <v>3</v>
      </c>
      <c r="J277" s="3">
        <v>2</v>
      </c>
      <c r="K277" s="9">
        <f t="shared" si="105"/>
        <v>0.66666666666666663</v>
      </c>
      <c r="L277" s="3">
        <v>12</v>
      </c>
      <c r="M277" s="8">
        <f t="shared" si="88"/>
        <v>0.63157894736842102</v>
      </c>
      <c r="N277" s="3">
        <v>19</v>
      </c>
      <c r="O277" s="8">
        <f t="shared" si="89"/>
        <v>1</v>
      </c>
      <c r="P277" s="3">
        <v>10</v>
      </c>
      <c r="Q277" s="8">
        <f t="shared" si="90"/>
        <v>0.52631578947368418</v>
      </c>
      <c r="R277" s="3">
        <v>5</v>
      </c>
      <c r="U277" s="8">
        <f t="shared" si="91"/>
        <v>0</v>
      </c>
      <c r="W277" t="s">
        <v>174</v>
      </c>
      <c r="Y277" s="7">
        <f t="shared" si="92"/>
        <v>0</v>
      </c>
      <c r="Z277" s="7">
        <f t="shared" si="93"/>
        <v>0</v>
      </c>
      <c r="AA277" s="7">
        <f t="shared" si="94"/>
        <v>1</v>
      </c>
      <c r="AB277" s="7">
        <f t="shared" si="95"/>
        <v>1</v>
      </c>
      <c r="AC277" s="7">
        <f t="shared" si="96"/>
        <v>1</v>
      </c>
      <c r="AD277" s="7">
        <f t="shared" si="97"/>
        <v>1</v>
      </c>
      <c r="AE277" s="7">
        <f t="shared" si="98"/>
        <v>0</v>
      </c>
      <c r="AF277" s="7">
        <f t="shared" si="99"/>
        <v>0</v>
      </c>
      <c r="AG277" s="7">
        <f t="shared" si="100"/>
        <v>1</v>
      </c>
      <c r="AH277" s="7">
        <f t="shared" si="101"/>
        <v>0</v>
      </c>
      <c r="AI277" s="7">
        <f t="shared" si="102"/>
        <v>1</v>
      </c>
      <c r="AJ277" s="14">
        <f t="shared" si="103"/>
        <v>6</v>
      </c>
      <c r="AK277" t="s">
        <v>1</v>
      </c>
      <c r="AL277" t="s">
        <v>2225</v>
      </c>
    </row>
    <row r="278" spans="1:38">
      <c r="A278" s="5" t="s">
        <v>16</v>
      </c>
      <c r="B278" s="5" t="s">
        <v>60</v>
      </c>
      <c r="C278" s="5" t="s">
        <v>1152</v>
      </c>
      <c r="D278" s="4" t="s">
        <v>2224</v>
      </c>
      <c r="E278" s="3">
        <v>36</v>
      </c>
      <c r="F278" s="3">
        <v>36</v>
      </c>
      <c r="G278" s="10">
        <f t="shared" si="86"/>
        <v>0</v>
      </c>
      <c r="H278" s="8">
        <f t="shared" si="87"/>
        <v>0</v>
      </c>
      <c r="I278" s="3">
        <v>7</v>
      </c>
      <c r="J278" s="3">
        <v>1</v>
      </c>
      <c r="K278" s="9">
        <f t="shared" si="105"/>
        <v>0.14285714285714285</v>
      </c>
      <c r="L278" s="3">
        <v>16</v>
      </c>
      <c r="M278" s="8">
        <f t="shared" si="88"/>
        <v>0.44444444444444442</v>
      </c>
      <c r="N278" s="3">
        <v>26</v>
      </c>
      <c r="O278" s="8">
        <f t="shared" si="89"/>
        <v>0.72222222222222221</v>
      </c>
      <c r="P278" s="3">
        <v>26</v>
      </c>
      <c r="Q278" s="8">
        <f t="shared" si="90"/>
        <v>0.72222222222222221</v>
      </c>
      <c r="R278" s="3">
        <v>5</v>
      </c>
      <c r="S278" t="s">
        <v>174</v>
      </c>
      <c r="T278">
        <v>6</v>
      </c>
      <c r="U278" s="8">
        <f t="shared" si="91"/>
        <v>0.16666666666666666</v>
      </c>
      <c r="Y278" s="7">
        <f t="shared" si="92"/>
        <v>1</v>
      </c>
      <c r="Z278" s="7">
        <f t="shared" si="93"/>
        <v>0</v>
      </c>
      <c r="AA278" s="7">
        <f t="shared" si="94"/>
        <v>1</v>
      </c>
      <c r="AB278" s="7">
        <f t="shared" si="95"/>
        <v>1</v>
      </c>
      <c r="AC278" s="7">
        <f t="shared" si="96"/>
        <v>1</v>
      </c>
      <c r="AD278" s="7">
        <f t="shared" si="97"/>
        <v>1</v>
      </c>
      <c r="AE278" s="7">
        <f t="shared" si="98"/>
        <v>1</v>
      </c>
      <c r="AF278" s="7">
        <f t="shared" si="99"/>
        <v>0</v>
      </c>
      <c r="AG278" s="7">
        <f t="shared" si="100"/>
        <v>0</v>
      </c>
      <c r="AH278" s="7">
        <f t="shared" si="101"/>
        <v>0</v>
      </c>
      <c r="AI278" s="7">
        <f t="shared" si="102"/>
        <v>0</v>
      </c>
      <c r="AJ278" s="14">
        <f t="shared" si="103"/>
        <v>6</v>
      </c>
      <c r="AK278" t="s">
        <v>7</v>
      </c>
      <c r="AL278" t="s">
        <v>2223</v>
      </c>
    </row>
    <row r="279" spans="1:38">
      <c r="A279" s="5" t="s">
        <v>16</v>
      </c>
      <c r="B279" s="5" t="s">
        <v>60</v>
      </c>
      <c r="C279" s="5" t="s">
        <v>546</v>
      </c>
      <c r="D279" s="4" t="s">
        <v>2222</v>
      </c>
      <c r="E279" s="3">
        <v>38</v>
      </c>
      <c r="F279" s="3">
        <v>35</v>
      </c>
      <c r="G279" s="10">
        <f t="shared" si="86"/>
        <v>-3</v>
      </c>
      <c r="H279" s="8">
        <f t="shared" si="87"/>
        <v>-7.8947368421052627E-2</v>
      </c>
      <c r="I279" s="3">
        <v>15</v>
      </c>
      <c r="J279" s="3">
        <v>4</v>
      </c>
      <c r="K279" s="9">
        <f t="shared" si="105"/>
        <v>0.26666666666666666</v>
      </c>
      <c r="L279" s="3">
        <v>10</v>
      </c>
      <c r="M279" s="8">
        <f t="shared" si="88"/>
        <v>0.2857142857142857</v>
      </c>
      <c r="N279" s="3">
        <v>21</v>
      </c>
      <c r="O279" s="8">
        <f t="shared" si="89"/>
        <v>0.6</v>
      </c>
      <c r="P279" s="3">
        <v>9</v>
      </c>
      <c r="Q279" s="8">
        <f t="shared" si="90"/>
        <v>0.25714285714285712</v>
      </c>
      <c r="R279" s="3">
        <v>3</v>
      </c>
      <c r="T279">
        <v>9</v>
      </c>
      <c r="U279" s="8">
        <f t="shared" si="91"/>
        <v>0.25714285714285712</v>
      </c>
      <c r="W279" t="s">
        <v>174</v>
      </c>
      <c r="X279" t="s">
        <v>174</v>
      </c>
      <c r="Y279" s="7">
        <f t="shared" si="92"/>
        <v>1</v>
      </c>
      <c r="Z279" s="7">
        <f t="shared" si="93"/>
        <v>0</v>
      </c>
      <c r="AA279" s="7">
        <f t="shared" si="94"/>
        <v>0</v>
      </c>
      <c r="AB279" s="7">
        <f t="shared" si="95"/>
        <v>1</v>
      </c>
      <c r="AC279" s="7">
        <f t="shared" si="96"/>
        <v>0</v>
      </c>
      <c r="AD279" s="7">
        <f t="shared" si="97"/>
        <v>1</v>
      </c>
      <c r="AE279" s="7">
        <f t="shared" si="98"/>
        <v>0</v>
      </c>
      <c r="AF279" s="7">
        <f t="shared" si="99"/>
        <v>1</v>
      </c>
      <c r="AG279" s="7">
        <f t="shared" si="100"/>
        <v>1</v>
      </c>
      <c r="AH279" s="7">
        <f t="shared" si="101"/>
        <v>1</v>
      </c>
      <c r="AI279" s="7">
        <f t="shared" si="102"/>
        <v>0</v>
      </c>
      <c r="AJ279" s="14">
        <f t="shared" si="103"/>
        <v>6</v>
      </c>
      <c r="AK279" t="s">
        <v>7</v>
      </c>
      <c r="AL279" t="s">
        <v>2221</v>
      </c>
    </row>
    <row r="280" spans="1:38">
      <c r="A280" s="5" t="s">
        <v>16</v>
      </c>
      <c r="B280" s="5" t="s">
        <v>60</v>
      </c>
      <c r="C280" s="5" t="s">
        <v>464</v>
      </c>
      <c r="D280" s="4" t="s">
        <v>2177</v>
      </c>
      <c r="E280" s="3">
        <v>22</v>
      </c>
      <c r="F280" s="3">
        <v>37</v>
      </c>
      <c r="G280" s="10">
        <f t="shared" si="86"/>
        <v>15</v>
      </c>
      <c r="H280" s="8">
        <f t="shared" si="87"/>
        <v>0.68181818181818177</v>
      </c>
      <c r="I280" s="3">
        <v>0</v>
      </c>
      <c r="J280" s="3">
        <v>0</v>
      </c>
      <c r="K280" s="9">
        <v>0</v>
      </c>
      <c r="L280" s="3">
        <v>8</v>
      </c>
      <c r="M280" s="8">
        <f t="shared" si="88"/>
        <v>0.21621621621621623</v>
      </c>
      <c r="N280" s="3">
        <v>13</v>
      </c>
      <c r="O280" s="8">
        <f t="shared" si="89"/>
        <v>0.35135135135135137</v>
      </c>
      <c r="P280" s="3">
        <v>12</v>
      </c>
      <c r="Q280" s="8">
        <f t="shared" si="90"/>
        <v>0.32432432432432434</v>
      </c>
      <c r="R280" s="3">
        <v>3</v>
      </c>
      <c r="S280" t="s">
        <v>174</v>
      </c>
      <c r="T280">
        <v>3</v>
      </c>
      <c r="U280" s="8">
        <f t="shared" si="91"/>
        <v>8.1081081081081086E-2</v>
      </c>
      <c r="W280" t="s">
        <v>174</v>
      </c>
      <c r="X280" t="s">
        <v>174</v>
      </c>
      <c r="Y280" s="7">
        <f t="shared" si="92"/>
        <v>1</v>
      </c>
      <c r="Z280" s="7">
        <f t="shared" si="93"/>
        <v>1</v>
      </c>
      <c r="AA280" s="7">
        <f t="shared" si="94"/>
        <v>0</v>
      </c>
      <c r="AB280" s="7">
        <f t="shared" si="95"/>
        <v>0</v>
      </c>
      <c r="AC280" s="7">
        <f t="shared" si="96"/>
        <v>0</v>
      </c>
      <c r="AD280" s="7">
        <f t="shared" si="97"/>
        <v>1</v>
      </c>
      <c r="AE280" s="7">
        <f t="shared" si="98"/>
        <v>1</v>
      </c>
      <c r="AF280" s="7">
        <f t="shared" si="99"/>
        <v>0</v>
      </c>
      <c r="AG280" s="7">
        <f t="shared" si="100"/>
        <v>1</v>
      </c>
      <c r="AH280" s="7">
        <f t="shared" si="101"/>
        <v>1</v>
      </c>
      <c r="AI280" s="7">
        <f t="shared" si="102"/>
        <v>0</v>
      </c>
      <c r="AJ280" s="14">
        <f t="shared" si="103"/>
        <v>6</v>
      </c>
      <c r="AK280" t="s">
        <v>1</v>
      </c>
      <c r="AL280" t="s">
        <v>2176</v>
      </c>
    </row>
    <row r="281" spans="1:38">
      <c r="A281" s="5" t="s">
        <v>16</v>
      </c>
      <c r="B281" s="5" t="s">
        <v>60</v>
      </c>
      <c r="C281" s="5" t="s">
        <v>473</v>
      </c>
      <c r="D281" s="4" t="s">
        <v>1887</v>
      </c>
      <c r="E281" s="3">
        <v>18</v>
      </c>
      <c r="F281" s="3">
        <v>21</v>
      </c>
      <c r="G281" s="10">
        <f t="shared" si="86"/>
        <v>3</v>
      </c>
      <c r="H281" s="8">
        <f t="shared" si="87"/>
        <v>0.16666666666666666</v>
      </c>
      <c r="I281" s="3">
        <v>6</v>
      </c>
      <c r="J281" s="3">
        <v>2</v>
      </c>
      <c r="K281" s="9">
        <f>J281/I281</f>
        <v>0.33333333333333331</v>
      </c>
      <c r="L281" s="3">
        <v>6</v>
      </c>
      <c r="M281" s="8">
        <f t="shared" si="88"/>
        <v>0.2857142857142857</v>
      </c>
      <c r="N281" s="3">
        <v>21</v>
      </c>
      <c r="O281" s="8">
        <f t="shared" si="89"/>
        <v>1</v>
      </c>
      <c r="P281" s="3">
        <v>7</v>
      </c>
      <c r="Q281" s="8">
        <f t="shared" si="90"/>
        <v>0.33333333333333331</v>
      </c>
      <c r="R281" s="3">
        <v>4</v>
      </c>
      <c r="S281" t="s">
        <v>174</v>
      </c>
      <c r="T281">
        <v>14</v>
      </c>
      <c r="U281" s="8">
        <f t="shared" si="91"/>
        <v>0.66666666666666663</v>
      </c>
      <c r="X281" t="s">
        <v>174</v>
      </c>
      <c r="Y281" s="7">
        <f t="shared" si="92"/>
        <v>0</v>
      </c>
      <c r="Z281" s="7">
        <f t="shared" si="93"/>
        <v>1</v>
      </c>
      <c r="AA281" s="7">
        <f t="shared" si="94"/>
        <v>0</v>
      </c>
      <c r="AB281" s="7">
        <f t="shared" si="95"/>
        <v>1</v>
      </c>
      <c r="AC281" s="7">
        <f t="shared" si="96"/>
        <v>0</v>
      </c>
      <c r="AD281" s="7">
        <f t="shared" si="97"/>
        <v>1</v>
      </c>
      <c r="AE281" s="7">
        <f t="shared" si="98"/>
        <v>1</v>
      </c>
      <c r="AF281" s="7">
        <f t="shared" si="99"/>
        <v>1</v>
      </c>
      <c r="AG281" s="7">
        <f t="shared" si="100"/>
        <v>0</v>
      </c>
      <c r="AH281" s="7">
        <f t="shared" si="101"/>
        <v>1</v>
      </c>
      <c r="AI281" s="7">
        <f t="shared" si="102"/>
        <v>0</v>
      </c>
      <c r="AJ281" s="14">
        <f t="shared" si="103"/>
        <v>6</v>
      </c>
      <c r="AK281" t="s">
        <v>1</v>
      </c>
      <c r="AL281" t="s">
        <v>1886</v>
      </c>
    </row>
    <row r="282" spans="1:38">
      <c r="A282" s="5" t="s">
        <v>16</v>
      </c>
      <c r="B282" s="5" t="s">
        <v>244</v>
      </c>
      <c r="C282" s="5" t="s">
        <v>186</v>
      </c>
      <c r="D282" s="4" t="s">
        <v>2362</v>
      </c>
      <c r="E282" s="3">
        <v>45</v>
      </c>
      <c r="F282" s="3">
        <v>46</v>
      </c>
      <c r="G282" s="10">
        <f t="shared" si="86"/>
        <v>1</v>
      </c>
      <c r="H282" s="8">
        <f t="shared" si="87"/>
        <v>2.2222222222222223E-2</v>
      </c>
      <c r="I282" s="3">
        <v>0</v>
      </c>
      <c r="J282" s="3">
        <v>0</v>
      </c>
      <c r="K282" s="9">
        <v>0</v>
      </c>
      <c r="L282" s="3">
        <v>25</v>
      </c>
      <c r="M282" s="8">
        <f t="shared" si="88"/>
        <v>0.54347826086956519</v>
      </c>
      <c r="N282" s="3">
        <v>30</v>
      </c>
      <c r="O282" s="8">
        <f t="shared" si="89"/>
        <v>0.65217391304347827</v>
      </c>
      <c r="P282" s="3">
        <v>24</v>
      </c>
      <c r="Q282" s="8">
        <f t="shared" si="90"/>
        <v>0.52173913043478259</v>
      </c>
      <c r="R282" s="3">
        <v>6</v>
      </c>
      <c r="U282" s="8">
        <f t="shared" si="91"/>
        <v>0</v>
      </c>
      <c r="W282" t="s">
        <v>174</v>
      </c>
      <c r="Y282" s="7">
        <f t="shared" si="92"/>
        <v>1</v>
      </c>
      <c r="Z282" s="7">
        <f t="shared" si="93"/>
        <v>0</v>
      </c>
      <c r="AA282" s="7">
        <f t="shared" si="94"/>
        <v>1</v>
      </c>
      <c r="AB282" s="7">
        <f t="shared" si="95"/>
        <v>1</v>
      </c>
      <c r="AC282" s="7">
        <f t="shared" si="96"/>
        <v>1</v>
      </c>
      <c r="AD282" s="7">
        <f t="shared" si="97"/>
        <v>1</v>
      </c>
      <c r="AE282" s="7">
        <f t="shared" si="98"/>
        <v>0</v>
      </c>
      <c r="AF282" s="7">
        <f t="shared" si="99"/>
        <v>0</v>
      </c>
      <c r="AG282" s="7">
        <f t="shared" si="100"/>
        <v>1</v>
      </c>
      <c r="AH282" s="7">
        <f t="shared" si="101"/>
        <v>0</v>
      </c>
      <c r="AI282" s="7">
        <f t="shared" si="102"/>
        <v>0</v>
      </c>
      <c r="AJ282" s="14">
        <f t="shared" si="103"/>
        <v>6</v>
      </c>
      <c r="AK282" t="s">
        <v>1</v>
      </c>
      <c r="AL282" t="s">
        <v>2361</v>
      </c>
    </row>
    <row r="283" spans="1:38">
      <c r="A283" s="5" t="s">
        <v>16</v>
      </c>
      <c r="B283" s="5" t="s">
        <v>244</v>
      </c>
      <c r="C283" s="5" t="s">
        <v>805</v>
      </c>
      <c r="D283" s="4" t="s">
        <v>2360</v>
      </c>
      <c r="E283" s="3">
        <v>62</v>
      </c>
      <c r="F283" s="3">
        <v>58</v>
      </c>
      <c r="G283" s="10">
        <f t="shared" si="86"/>
        <v>-4</v>
      </c>
      <c r="H283" s="8">
        <f t="shared" si="87"/>
        <v>-6.4516129032258063E-2</v>
      </c>
      <c r="I283" s="3">
        <v>0</v>
      </c>
      <c r="J283" s="3">
        <v>0</v>
      </c>
      <c r="K283" s="9">
        <v>0</v>
      </c>
      <c r="L283" s="3">
        <v>23</v>
      </c>
      <c r="M283" s="8">
        <f t="shared" si="88"/>
        <v>0.39655172413793105</v>
      </c>
      <c r="N283" s="3">
        <v>40</v>
      </c>
      <c r="O283" s="8">
        <f t="shared" si="89"/>
        <v>0.68965517241379315</v>
      </c>
      <c r="P283" s="3">
        <v>31</v>
      </c>
      <c r="Q283" s="8">
        <f t="shared" si="90"/>
        <v>0.53448275862068961</v>
      </c>
      <c r="R283" s="3">
        <v>6</v>
      </c>
      <c r="S283" t="s">
        <v>174</v>
      </c>
      <c r="U283" s="8">
        <f t="shared" si="91"/>
        <v>0</v>
      </c>
      <c r="W283" t="s">
        <v>174</v>
      </c>
      <c r="Y283" s="7">
        <f t="shared" si="92"/>
        <v>1</v>
      </c>
      <c r="Z283" s="7">
        <f t="shared" si="93"/>
        <v>0</v>
      </c>
      <c r="AA283" s="7">
        <f t="shared" si="94"/>
        <v>0</v>
      </c>
      <c r="AB283" s="7">
        <f t="shared" si="95"/>
        <v>1</v>
      </c>
      <c r="AC283" s="7">
        <f t="shared" si="96"/>
        <v>1</v>
      </c>
      <c r="AD283" s="7">
        <f t="shared" si="97"/>
        <v>1</v>
      </c>
      <c r="AE283" s="7">
        <f t="shared" si="98"/>
        <v>1</v>
      </c>
      <c r="AF283" s="7">
        <f t="shared" si="99"/>
        <v>0</v>
      </c>
      <c r="AG283" s="7">
        <f t="shared" si="100"/>
        <v>1</v>
      </c>
      <c r="AH283" s="7">
        <f t="shared" si="101"/>
        <v>0</v>
      </c>
      <c r="AI283" s="7">
        <f t="shared" si="102"/>
        <v>0</v>
      </c>
      <c r="AJ283" s="14">
        <f t="shared" si="103"/>
        <v>6</v>
      </c>
      <c r="AK283" t="s">
        <v>1</v>
      </c>
      <c r="AL283" t="s">
        <v>2359</v>
      </c>
    </row>
    <row r="284" spans="1:38">
      <c r="A284" s="5" t="s">
        <v>56</v>
      </c>
      <c r="B284" s="5" t="s">
        <v>240</v>
      </c>
      <c r="C284" s="5" t="s">
        <v>647</v>
      </c>
      <c r="D284" s="4" t="s">
        <v>2348</v>
      </c>
      <c r="E284" s="3">
        <v>28</v>
      </c>
      <c r="F284" s="3">
        <v>25</v>
      </c>
      <c r="G284" s="10">
        <f t="shared" si="86"/>
        <v>-3</v>
      </c>
      <c r="H284" s="8">
        <f t="shared" si="87"/>
        <v>-0.10714285714285714</v>
      </c>
      <c r="I284" s="3">
        <v>13</v>
      </c>
      <c r="J284" s="3">
        <v>6</v>
      </c>
      <c r="K284" s="9">
        <f>J284/I284</f>
        <v>0.46153846153846156</v>
      </c>
      <c r="L284" s="3">
        <v>13</v>
      </c>
      <c r="M284" s="8">
        <f t="shared" si="88"/>
        <v>0.52</v>
      </c>
      <c r="N284" s="3">
        <v>18</v>
      </c>
      <c r="O284" s="8">
        <f t="shared" si="89"/>
        <v>0.72</v>
      </c>
      <c r="P284" s="3">
        <v>12</v>
      </c>
      <c r="Q284" s="8">
        <f t="shared" si="90"/>
        <v>0.48</v>
      </c>
      <c r="R284" s="3">
        <v>5</v>
      </c>
      <c r="S284" t="s">
        <v>174</v>
      </c>
      <c r="U284" s="8">
        <f t="shared" si="91"/>
        <v>0</v>
      </c>
      <c r="W284" t="s">
        <v>174</v>
      </c>
      <c r="Y284" s="7">
        <f t="shared" si="92"/>
        <v>0</v>
      </c>
      <c r="Z284" s="7">
        <f t="shared" si="93"/>
        <v>0</v>
      </c>
      <c r="AA284" s="7">
        <f t="shared" si="94"/>
        <v>1</v>
      </c>
      <c r="AB284" s="7">
        <f t="shared" si="95"/>
        <v>1</v>
      </c>
      <c r="AC284" s="7">
        <f t="shared" si="96"/>
        <v>0</v>
      </c>
      <c r="AD284" s="7">
        <f t="shared" si="97"/>
        <v>1</v>
      </c>
      <c r="AE284" s="7">
        <f t="shared" si="98"/>
        <v>1</v>
      </c>
      <c r="AF284" s="7">
        <f t="shared" si="99"/>
        <v>0</v>
      </c>
      <c r="AG284" s="7">
        <f t="shared" si="100"/>
        <v>1</v>
      </c>
      <c r="AH284" s="7">
        <f t="shared" si="101"/>
        <v>0</v>
      </c>
      <c r="AI284" s="7">
        <f t="shared" si="102"/>
        <v>1</v>
      </c>
      <c r="AJ284" s="14">
        <f t="shared" si="103"/>
        <v>6</v>
      </c>
      <c r="AK284" t="s">
        <v>1</v>
      </c>
      <c r="AL284" t="s">
        <v>2347</v>
      </c>
    </row>
    <row r="285" spans="1:38">
      <c r="A285" s="5" t="s">
        <v>56</v>
      </c>
      <c r="B285" s="5" t="s">
        <v>55</v>
      </c>
      <c r="C285" s="5" t="s">
        <v>847</v>
      </c>
      <c r="D285" s="4" t="s">
        <v>2344</v>
      </c>
      <c r="E285" s="3">
        <v>21</v>
      </c>
      <c r="F285" s="3">
        <v>20</v>
      </c>
      <c r="G285" s="10">
        <f t="shared" si="86"/>
        <v>-1</v>
      </c>
      <c r="H285" s="8">
        <f t="shared" si="87"/>
        <v>-4.7619047619047616E-2</v>
      </c>
      <c r="I285" s="3">
        <v>5</v>
      </c>
      <c r="J285" s="3">
        <v>3</v>
      </c>
      <c r="K285" s="9">
        <f>J285/I285</f>
        <v>0.6</v>
      </c>
      <c r="L285" s="3">
        <v>12</v>
      </c>
      <c r="M285" s="8">
        <f t="shared" si="88"/>
        <v>0.6</v>
      </c>
      <c r="N285" s="3">
        <v>15</v>
      </c>
      <c r="O285" s="8">
        <f t="shared" si="89"/>
        <v>0.75</v>
      </c>
      <c r="P285" s="3">
        <v>14</v>
      </c>
      <c r="Q285" s="8">
        <f t="shared" si="90"/>
        <v>0.7</v>
      </c>
      <c r="R285" s="3">
        <v>4</v>
      </c>
      <c r="U285" s="8">
        <f t="shared" si="91"/>
        <v>0</v>
      </c>
      <c r="W285" t="s">
        <v>174</v>
      </c>
      <c r="Y285" s="7">
        <f t="shared" si="92"/>
        <v>0</v>
      </c>
      <c r="Z285" s="7">
        <f t="shared" si="93"/>
        <v>0</v>
      </c>
      <c r="AA285" s="7">
        <f t="shared" si="94"/>
        <v>1</v>
      </c>
      <c r="AB285" s="7">
        <f t="shared" si="95"/>
        <v>1</v>
      </c>
      <c r="AC285" s="7">
        <f t="shared" si="96"/>
        <v>1</v>
      </c>
      <c r="AD285" s="7">
        <f t="shared" si="97"/>
        <v>1</v>
      </c>
      <c r="AE285" s="7">
        <f t="shared" si="98"/>
        <v>0</v>
      </c>
      <c r="AF285" s="7">
        <f t="shared" si="99"/>
        <v>0</v>
      </c>
      <c r="AG285" s="7">
        <f t="shared" si="100"/>
        <v>1</v>
      </c>
      <c r="AH285" s="7">
        <f t="shared" si="101"/>
        <v>0</v>
      </c>
      <c r="AI285" s="7">
        <f t="shared" si="102"/>
        <v>1</v>
      </c>
      <c r="AJ285" s="14">
        <f t="shared" si="103"/>
        <v>6</v>
      </c>
      <c r="AK285" t="s">
        <v>7</v>
      </c>
      <c r="AL285" t="s">
        <v>2343</v>
      </c>
    </row>
    <row r="286" spans="1:38">
      <c r="A286" s="5" t="s">
        <v>56</v>
      </c>
      <c r="B286" s="5" t="s">
        <v>231</v>
      </c>
      <c r="C286" s="5" t="s">
        <v>2108</v>
      </c>
      <c r="D286" s="4" t="s">
        <v>2374</v>
      </c>
      <c r="E286" s="3">
        <v>14</v>
      </c>
      <c r="F286" s="3">
        <v>15</v>
      </c>
      <c r="G286" s="10">
        <f t="shared" si="86"/>
        <v>1</v>
      </c>
      <c r="H286" s="8">
        <f t="shared" si="87"/>
        <v>7.1428571428571425E-2</v>
      </c>
      <c r="I286" s="3">
        <v>0</v>
      </c>
      <c r="J286" s="3">
        <v>2</v>
      </c>
      <c r="K286" s="9">
        <v>1</v>
      </c>
      <c r="L286" s="3">
        <v>8</v>
      </c>
      <c r="M286" s="8">
        <f t="shared" si="88"/>
        <v>0.53333333333333333</v>
      </c>
      <c r="N286" s="3">
        <v>10</v>
      </c>
      <c r="O286" s="8">
        <f t="shared" si="89"/>
        <v>0.66666666666666663</v>
      </c>
      <c r="P286" s="3">
        <v>9</v>
      </c>
      <c r="Q286" s="8">
        <f t="shared" si="90"/>
        <v>0.6</v>
      </c>
      <c r="R286" s="3">
        <v>8</v>
      </c>
      <c r="U286" s="8">
        <f t="shared" si="91"/>
        <v>0</v>
      </c>
      <c r="W286" t="s">
        <v>174</v>
      </c>
      <c r="Y286" s="7">
        <f t="shared" si="92"/>
        <v>0</v>
      </c>
      <c r="Z286" s="7">
        <f t="shared" si="93"/>
        <v>0</v>
      </c>
      <c r="AA286" s="7">
        <f t="shared" si="94"/>
        <v>1</v>
      </c>
      <c r="AB286" s="7">
        <f t="shared" si="95"/>
        <v>1</v>
      </c>
      <c r="AC286" s="7">
        <f t="shared" si="96"/>
        <v>1</v>
      </c>
      <c r="AD286" s="7">
        <f t="shared" si="97"/>
        <v>1</v>
      </c>
      <c r="AE286" s="7">
        <f t="shared" si="98"/>
        <v>0</v>
      </c>
      <c r="AF286" s="7">
        <f t="shared" si="99"/>
        <v>0</v>
      </c>
      <c r="AG286" s="7">
        <f t="shared" si="100"/>
        <v>1</v>
      </c>
      <c r="AH286" s="7">
        <f t="shared" si="101"/>
        <v>0</v>
      </c>
      <c r="AI286" s="7">
        <f t="shared" si="102"/>
        <v>1</v>
      </c>
      <c r="AJ286" s="14">
        <f t="shared" si="103"/>
        <v>6</v>
      </c>
      <c r="AK286" t="s">
        <v>7</v>
      </c>
      <c r="AL286" t="s">
        <v>2373</v>
      </c>
    </row>
    <row r="287" spans="1:38">
      <c r="A287" s="5" t="s">
        <v>56</v>
      </c>
      <c r="B287" s="5" t="s">
        <v>231</v>
      </c>
      <c r="C287" s="5" t="s">
        <v>276</v>
      </c>
      <c r="D287" s="4" t="s">
        <v>2342</v>
      </c>
      <c r="E287" s="3">
        <v>30</v>
      </c>
      <c r="F287" s="3">
        <v>19</v>
      </c>
      <c r="G287" s="10">
        <f t="shared" si="86"/>
        <v>-11</v>
      </c>
      <c r="H287" s="8">
        <f t="shared" si="87"/>
        <v>-0.36666666666666664</v>
      </c>
      <c r="I287" s="3">
        <v>23</v>
      </c>
      <c r="J287" s="3">
        <v>4</v>
      </c>
      <c r="K287" s="9">
        <f t="shared" ref="K287:K297" si="106">J287/I287</f>
        <v>0.17391304347826086</v>
      </c>
      <c r="L287" s="3">
        <v>12</v>
      </c>
      <c r="M287" s="8">
        <f t="shared" si="88"/>
        <v>0.63157894736842102</v>
      </c>
      <c r="N287" s="3">
        <v>15</v>
      </c>
      <c r="O287" s="8">
        <f t="shared" si="89"/>
        <v>0.78947368421052633</v>
      </c>
      <c r="P287" s="3">
        <v>10</v>
      </c>
      <c r="Q287" s="8">
        <f t="shared" si="90"/>
        <v>0.52631578947368418</v>
      </c>
      <c r="R287" s="3">
        <v>3</v>
      </c>
      <c r="U287" s="8">
        <f t="shared" si="91"/>
        <v>0</v>
      </c>
      <c r="W287" t="s">
        <v>174</v>
      </c>
      <c r="X287" t="s">
        <v>174</v>
      </c>
      <c r="Y287" s="7">
        <f t="shared" si="92"/>
        <v>0</v>
      </c>
      <c r="Z287" s="7">
        <f t="shared" si="93"/>
        <v>0</v>
      </c>
      <c r="AA287" s="7">
        <f t="shared" si="94"/>
        <v>1</v>
      </c>
      <c r="AB287" s="7">
        <f t="shared" si="95"/>
        <v>1</v>
      </c>
      <c r="AC287" s="7">
        <f t="shared" si="96"/>
        <v>1</v>
      </c>
      <c r="AD287" s="7">
        <f t="shared" si="97"/>
        <v>1</v>
      </c>
      <c r="AE287" s="7">
        <f t="shared" si="98"/>
        <v>0</v>
      </c>
      <c r="AF287" s="7">
        <f t="shared" si="99"/>
        <v>0</v>
      </c>
      <c r="AG287" s="7">
        <f t="shared" si="100"/>
        <v>1</v>
      </c>
      <c r="AH287" s="7">
        <f t="shared" si="101"/>
        <v>1</v>
      </c>
      <c r="AI287" s="7">
        <f t="shared" si="102"/>
        <v>0</v>
      </c>
      <c r="AJ287" s="14">
        <f t="shared" si="103"/>
        <v>6</v>
      </c>
      <c r="AK287" t="s">
        <v>1</v>
      </c>
      <c r="AL287" t="s">
        <v>2341</v>
      </c>
    </row>
    <row r="288" spans="1:38">
      <c r="A288" s="5" t="s">
        <v>56</v>
      </c>
      <c r="B288" s="5" t="s">
        <v>231</v>
      </c>
      <c r="C288" s="5" t="s">
        <v>1130</v>
      </c>
      <c r="D288" s="4" t="s">
        <v>2340</v>
      </c>
      <c r="E288" s="3">
        <v>50</v>
      </c>
      <c r="F288" s="3">
        <v>44</v>
      </c>
      <c r="G288" s="10">
        <f t="shared" si="86"/>
        <v>-6</v>
      </c>
      <c r="H288" s="8">
        <f t="shared" si="87"/>
        <v>-0.12</v>
      </c>
      <c r="I288" s="3">
        <v>19</v>
      </c>
      <c r="J288" s="3">
        <v>9</v>
      </c>
      <c r="K288" s="9">
        <f t="shared" si="106"/>
        <v>0.47368421052631576</v>
      </c>
      <c r="L288" s="3">
        <v>23</v>
      </c>
      <c r="M288" s="8">
        <f t="shared" si="88"/>
        <v>0.52272727272727271</v>
      </c>
      <c r="N288" s="3">
        <v>34</v>
      </c>
      <c r="O288" s="8">
        <f t="shared" si="89"/>
        <v>0.77272727272727271</v>
      </c>
      <c r="P288" s="3">
        <v>18</v>
      </c>
      <c r="Q288" s="8">
        <f t="shared" si="90"/>
        <v>0.40909090909090912</v>
      </c>
      <c r="R288" s="3">
        <v>5</v>
      </c>
      <c r="U288" s="8">
        <f t="shared" si="91"/>
        <v>0</v>
      </c>
      <c r="W288" t="s">
        <v>174</v>
      </c>
      <c r="Y288" s="7">
        <f t="shared" si="92"/>
        <v>1</v>
      </c>
      <c r="Z288" s="7">
        <f t="shared" si="93"/>
        <v>0</v>
      </c>
      <c r="AA288" s="7">
        <f t="shared" si="94"/>
        <v>1</v>
      </c>
      <c r="AB288" s="7">
        <f t="shared" si="95"/>
        <v>1</v>
      </c>
      <c r="AC288" s="7">
        <f t="shared" si="96"/>
        <v>0</v>
      </c>
      <c r="AD288" s="7">
        <f t="shared" si="97"/>
        <v>1</v>
      </c>
      <c r="AE288" s="7">
        <f t="shared" si="98"/>
        <v>0</v>
      </c>
      <c r="AF288" s="7">
        <f t="shared" si="99"/>
        <v>0</v>
      </c>
      <c r="AG288" s="7">
        <f t="shared" si="100"/>
        <v>1</v>
      </c>
      <c r="AH288" s="7">
        <f t="shared" si="101"/>
        <v>0</v>
      </c>
      <c r="AI288" s="7">
        <f t="shared" si="102"/>
        <v>1</v>
      </c>
      <c r="AJ288" s="14">
        <f t="shared" si="103"/>
        <v>6</v>
      </c>
      <c r="AK288" t="s">
        <v>7</v>
      </c>
      <c r="AL288" t="s">
        <v>2339</v>
      </c>
    </row>
    <row r="289" spans="1:38">
      <c r="A289" s="5" t="s">
        <v>130</v>
      </c>
      <c r="B289" s="5" t="s">
        <v>129</v>
      </c>
      <c r="C289" s="5" t="s">
        <v>312</v>
      </c>
      <c r="D289" s="4" t="s">
        <v>2305</v>
      </c>
      <c r="E289" s="3">
        <v>14</v>
      </c>
      <c r="F289" s="3">
        <v>17</v>
      </c>
      <c r="G289" s="10">
        <f t="shared" si="86"/>
        <v>3</v>
      </c>
      <c r="H289" s="8">
        <f t="shared" si="87"/>
        <v>0.21428571428571427</v>
      </c>
      <c r="I289" s="3">
        <v>12</v>
      </c>
      <c r="J289" s="3">
        <v>6</v>
      </c>
      <c r="K289" s="9">
        <f t="shared" si="106"/>
        <v>0.5</v>
      </c>
      <c r="L289" s="3">
        <v>8</v>
      </c>
      <c r="M289" s="8">
        <f t="shared" si="88"/>
        <v>0.47058823529411764</v>
      </c>
      <c r="N289" s="3">
        <v>10</v>
      </c>
      <c r="O289" s="8">
        <f t="shared" si="89"/>
        <v>0.58823529411764708</v>
      </c>
      <c r="P289" s="3">
        <v>10</v>
      </c>
      <c r="Q289" s="8">
        <f t="shared" si="90"/>
        <v>0.58823529411764708</v>
      </c>
      <c r="R289" s="3">
        <v>1</v>
      </c>
      <c r="S289" t="s">
        <v>174</v>
      </c>
      <c r="U289" s="8">
        <f t="shared" si="91"/>
        <v>0</v>
      </c>
      <c r="W289" t="s">
        <v>174</v>
      </c>
      <c r="Y289" s="7">
        <f t="shared" si="92"/>
        <v>0</v>
      </c>
      <c r="Z289" s="7">
        <f t="shared" si="93"/>
        <v>1</v>
      </c>
      <c r="AA289" s="7">
        <f t="shared" si="94"/>
        <v>1</v>
      </c>
      <c r="AB289" s="7">
        <f t="shared" si="95"/>
        <v>0</v>
      </c>
      <c r="AC289" s="7">
        <f t="shared" si="96"/>
        <v>1</v>
      </c>
      <c r="AD289" s="7">
        <f t="shared" si="97"/>
        <v>0</v>
      </c>
      <c r="AE289" s="7">
        <f t="shared" si="98"/>
        <v>1</v>
      </c>
      <c r="AF289" s="7">
        <f t="shared" si="99"/>
        <v>0</v>
      </c>
      <c r="AG289" s="7">
        <f t="shared" si="100"/>
        <v>1</v>
      </c>
      <c r="AH289" s="7">
        <f t="shared" si="101"/>
        <v>0</v>
      </c>
      <c r="AI289" s="7">
        <f t="shared" si="102"/>
        <v>1</v>
      </c>
      <c r="AJ289" s="14">
        <f t="shared" si="103"/>
        <v>6</v>
      </c>
      <c r="AK289" t="s">
        <v>1</v>
      </c>
      <c r="AL289" t="s">
        <v>2304</v>
      </c>
    </row>
    <row r="290" spans="1:38">
      <c r="A290" s="5" t="s">
        <v>130</v>
      </c>
      <c r="B290" s="5" t="s">
        <v>129</v>
      </c>
      <c r="C290" s="5" t="s">
        <v>2303</v>
      </c>
      <c r="D290" s="4" t="s">
        <v>2302</v>
      </c>
      <c r="E290" s="3">
        <v>28</v>
      </c>
      <c r="F290" s="3">
        <v>26</v>
      </c>
      <c r="G290" s="10">
        <f t="shared" si="86"/>
        <v>-2</v>
      </c>
      <c r="H290" s="8">
        <f t="shared" si="87"/>
        <v>-7.1428571428571425E-2</v>
      </c>
      <c r="I290" s="3">
        <v>17</v>
      </c>
      <c r="J290" s="3">
        <v>6</v>
      </c>
      <c r="K290" s="9">
        <f t="shared" si="106"/>
        <v>0.35294117647058826</v>
      </c>
      <c r="L290" s="3">
        <v>17</v>
      </c>
      <c r="M290" s="8">
        <f t="shared" si="88"/>
        <v>0.65384615384615385</v>
      </c>
      <c r="N290" s="3">
        <v>22</v>
      </c>
      <c r="O290" s="8">
        <f t="shared" si="89"/>
        <v>0.84615384615384615</v>
      </c>
      <c r="P290" s="3">
        <v>21</v>
      </c>
      <c r="Q290" s="8">
        <f t="shared" si="90"/>
        <v>0.80769230769230771</v>
      </c>
      <c r="R290" s="3">
        <v>5</v>
      </c>
      <c r="S290" t="s">
        <v>174</v>
      </c>
      <c r="U290" s="8">
        <f t="shared" si="91"/>
        <v>0</v>
      </c>
      <c r="W290" t="s">
        <v>174</v>
      </c>
      <c r="Y290" s="7">
        <f t="shared" si="92"/>
        <v>0</v>
      </c>
      <c r="Z290" s="7">
        <f t="shared" si="93"/>
        <v>0</v>
      </c>
      <c r="AA290" s="7">
        <f t="shared" si="94"/>
        <v>1</v>
      </c>
      <c r="AB290" s="7">
        <f t="shared" si="95"/>
        <v>1</v>
      </c>
      <c r="AC290" s="7">
        <f t="shared" si="96"/>
        <v>1</v>
      </c>
      <c r="AD290" s="7">
        <f t="shared" si="97"/>
        <v>1</v>
      </c>
      <c r="AE290" s="7">
        <f t="shared" si="98"/>
        <v>1</v>
      </c>
      <c r="AF290" s="7">
        <f t="shared" si="99"/>
        <v>0</v>
      </c>
      <c r="AG290" s="7">
        <f t="shared" si="100"/>
        <v>1</v>
      </c>
      <c r="AH290" s="7">
        <f t="shared" si="101"/>
        <v>0</v>
      </c>
      <c r="AI290" s="7">
        <f t="shared" si="102"/>
        <v>0</v>
      </c>
      <c r="AJ290" s="14">
        <f t="shared" si="103"/>
        <v>6</v>
      </c>
      <c r="AK290" t="s">
        <v>1</v>
      </c>
      <c r="AL290" t="s">
        <v>2301</v>
      </c>
    </row>
    <row r="291" spans="1:38">
      <c r="A291" s="5" t="s">
        <v>130</v>
      </c>
      <c r="B291" s="5" t="s">
        <v>129</v>
      </c>
      <c r="C291" s="5" t="s">
        <v>143</v>
      </c>
      <c r="D291" s="4" t="s">
        <v>2300</v>
      </c>
      <c r="E291" s="3">
        <v>27</v>
      </c>
      <c r="F291" s="3">
        <v>28</v>
      </c>
      <c r="G291" s="10">
        <f t="shared" si="86"/>
        <v>1</v>
      </c>
      <c r="H291" s="8">
        <f t="shared" si="87"/>
        <v>3.7037037037037035E-2</v>
      </c>
      <c r="I291" s="3">
        <v>16</v>
      </c>
      <c r="J291" s="3">
        <v>7</v>
      </c>
      <c r="K291" s="9">
        <f t="shared" si="106"/>
        <v>0.4375</v>
      </c>
      <c r="L291" s="3">
        <v>14</v>
      </c>
      <c r="M291" s="8">
        <f t="shared" si="88"/>
        <v>0.5</v>
      </c>
      <c r="N291" s="3">
        <v>22</v>
      </c>
      <c r="O291" s="8">
        <f t="shared" si="89"/>
        <v>0.7857142857142857</v>
      </c>
      <c r="P291" s="3">
        <v>12</v>
      </c>
      <c r="Q291" s="8">
        <f t="shared" si="90"/>
        <v>0.42857142857142855</v>
      </c>
      <c r="R291" s="3">
        <v>2</v>
      </c>
      <c r="S291" t="s">
        <v>174</v>
      </c>
      <c r="U291" s="8">
        <f t="shared" si="91"/>
        <v>0</v>
      </c>
      <c r="W291" t="s">
        <v>174</v>
      </c>
      <c r="X291" t="s">
        <v>174</v>
      </c>
      <c r="Y291" s="7">
        <f t="shared" si="92"/>
        <v>0</v>
      </c>
      <c r="Z291" s="7">
        <f t="shared" si="93"/>
        <v>0</v>
      </c>
      <c r="AA291" s="7">
        <f t="shared" si="94"/>
        <v>1</v>
      </c>
      <c r="AB291" s="7">
        <f t="shared" si="95"/>
        <v>1</v>
      </c>
      <c r="AC291" s="7">
        <f t="shared" si="96"/>
        <v>0</v>
      </c>
      <c r="AD291" s="7">
        <f t="shared" si="97"/>
        <v>0</v>
      </c>
      <c r="AE291" s="7">
        <f t="shared" si="98"/>
        <v>1</v>
      </c>
      <c r="AF291" s="7">
        <f t="shared" si="99"/>
        <v>0</v>
      </c>
      <c r="AG291" s="7">
        <f t="shared" si="100"/>
        <v>1</v>
      </c>
      <c r="AH291" s="7">
        <f t="shared" si="101"/>
        <v>1</v>
      </c>
      <c r="AI291" s="7">
        <f t="shared" si="102"/>
        <v>1</v>
      </c>
      <c r="AJ291" s="14">
        <f t="shared" si="103"/>
        <v>6</v>
      </c>
      <c r="AK291" t="s">
        <v>1</v>
      </c>
      <c r="AL291" t="s">
        <v>2299</v>
      </c>
    </row>
    <row r="292" spans="1:38">
      <c r="A292" s="5" t="s">
        <v>56</v>
      </c>
      <c r="B292" s="5" t="s">
        <v>844</v>
      </c>
      <c r="C292" s="5" t="s">
        <v>373</v>
      </c>
      <c r="D292" s="4" t="s">
        <v>2338</v>
      </c>
      <c r="E292" s="3">
        <v>31</v>
      </c>
      <c r="F292" s="3">
        <v>27</v>
      </c>
      <c r="G292" s="10">
        <f t="shared" si="86"/>
        <v>-4</v>
      </c>
      <c r="H292" s="8">
        <f t="shared" si="87"/>
        <v>-0.12903225806451613</v>
      </c>
      <c r="I292" s="3">
        <v>11</v>
      </c>
      <c r="J292" s="3">
        <v>8</v>
      </c>
      <c r="K292" s="9">
        <f t="shared" si="106"/>
        <v>0.72727272727272729</v>
      </c>
      <c r="L292" s="3">
        <v>10</v>
      </c>
      <c r="M292" s="8">
        <f t="shared" si="88"/>
        <v>0.37037037037037035</v>
      </c>
      <c r="N292" s="3">
        <v>20</v>
      </c>
      <c r="O292" s="8">
        <f t="shared" si="89"/>
        <v>0.7407407407407407</v>
      </c>
      <c r="P292" s="3">
        <v>19</v>
      </c>
      <c r="Q292" s="8">
        <f t="shared" si="90"/>
        <v>0.70370370370370372</v>
      </c>
      <c r="R292" s="3">
        <v>6</v>
      </c>
      <c r="S292" t="s">
        <v>174</v>
      </c>
      <c r="U292" s="8">
        <f t="shared" si="91"/>
        <v>0</v>
      </c>
      <c r="W292" t="s">
        <v>174</v>
      </c>
      <c r="Y292" s="7">
        <f t="shared" si="92"/>
        <v>0</v>
      </c>
      <c r="Z292" s="7">
        <f t="shared" si="93"/>
        <v>0</v>
      </c>
      <c r="AA292" s="7">
        <f t="shared" si="94"/>
        <v>0</v>
      </c>
      <c r="AB292" s="7">
        <f t="shared" si="95"/>
        <v>1</v>
      </c>
      <c r="AC292" s="7">
        <f t="shared" si="96"/>
        <v>1</v>
      </c>
      <c r="AD292" s="7">
        <f t="shared" si="97"/>
        <v>1</v>
      </c>
      <c r="AE292" s="7">
        <f t="shared" si="98"/>
        <v>1</v>
      </c>
      <c r="AF292" s="7">
        <f t="shared" si="99"/>
        <v>0</v>
      </c>
      <c r="AG292" s="7">
        <f t="shared" si="100"/>
        <v>1</v>
      </c>
      <c r="AH292" s="7">
        <f t="shared" si="101"/>
        <v>0</v>
      </c>
      <c r="AI292" s="7">
        <f t="shared" si="102"/>
        <v>1</v>
      </c>
      <c r="AJ292" s="14">
        <f t="shared" si="103"/>
        <v>6</v>
      </c>
      <c r="AK292" t="s">
        <v>1</v>
      </c>
      <c r="AL292" t="s">
        <v>2337</v>
      </c>
    </row>
    <row r="293" spans="1:38">
      <c r="A293" s="5" t="s">
        <v>56</v>
      </c>
      <c r="B293" s="5" t="s">
        <v>844</v>
      </c>
      <c r="C293" s="5" t="s">
        <v>48</v>
      </c>
      <c r="D293" s="4" t="s">
        <v>2336</v>
      </c>
      <c r="E293" s="3">
        <v>34</v>
      </c>
      <c r="F293" s="3">
        <v>35</v>
      </c>
      <c r="G293" s="10">
        <f t="shared" si="86"/>
        <v>1</v>
      </c>
      <c r="H293" s="8">
        <f t="shared" si="87"/>
        <v>2.9411764705882353E-2</v>
      </c>
      <c r="I293" s="3">
        <v>14</v>
      </c>
      <c r="J293" s="3">
        <v>4</v>
      </c>
      <c r="K293" s="9">
        <f t="shared" si="106"/>
        <v>0.2857142857142857</v>
      </c>
      <c r="L293" s="3">
        <v>19</v>
      </c>
      <c r="M293" s="8">
        <f t="shared" si="88"/>
        <v>0.54285714285714282</v>
      </c>
      <c r="N293" s="3">
        <v>34</v>
      </c>
      <c r="O293" s="8">
        <f t="shared" si="89"/>
        <v>0.97142857142857142</v>
      </c>
      <c r="P293" s="3">
        <v>26</v>
      </c>
      <c r="Q293" s="8">
        <f t="shared" si="90"/>
        <v>0.74285714285714288</v>
      </c>
      <c r="R293" s="3">
        <v>4</v>
      </c>
      <c r="S293" t="s">
        <v>174</v>
      </c>
      <c r="U293" s="8">
        <f t="shared" si="91"/>
        <v>0</v>
      </c>
      <c r="Y293" s="7">
        <f t="shared" si="92"/>
        <v>1</v>
      </c>
      <c r="Z293" s="7">
        <f t="shared" si="93"/>
        <v>0</v>
      </c>
      <c r="AA293" s="7">
        <f t="shared" si="94"/>
        <v>1</v>
      </c>
      <c r="AB293" s="7">
        <f t="shared" si="95"/>
        <v>1</v>
      </c>
      <c r="AC293" s="7">
        <f t="shared" si="96"/>
        <v>1</v>
      </c>
      <c r="AD293" s="7">
        <f t="shared" si="97"/>
        <v>1</v>
      </c>
      <c r="AE293" s="7">
        <f t="shared" si="98"/>
        <v>1</v>
      </c>
      <c r="AF293" s="7">
        <f t="shared" si="99"/>
        <v>0</v>
      </c>
      <c r="AG293" s="7">
        <f t="shared" si="100"/>
        <v>0</v>
      </c>
      <c r="AH293" s="7">
        <f t="shared" si="101"/>
        <v>0</v>
      </c>
      <c r="AI293" s="7">
        <f t="shared" si="102"/>
        <v>0</v>
      </c>
      <c r="AJ293" s="14">
        <f t="shared" si="103"/>
        <v>6</v>
      </c>
      <c r="AK293" t="s">
        <v>1</v>
      </c>
      <c r="AL293" t="s">
        <v>2335</v>
      </c>
    </row>
    <row r="294" spans="1:38">
      <c r="A294" s="5" t="s">
        <v>56</v>
      </c>
      <c r="B294" s="5" t="s">
        <v>844</v>
      </c>
      <c r="C294" s="5" t="s">
        <v>195</v>
      </c>
      <c r="D294" s="4" t="s">
        <v>2334</v>
      </c>
      <c r="E294" s="3">
        <v>36</v>
      </c>
      <c r="F294" s="3">
        <v>33</v>
      </c>
      <c r="G294" s="10">
        <f t="shared" si="86"/>
        <v>-3</v>
      </c>
      <c r="H294" s="8">
        <f t="shared" si="87"/>
        <v>-8.3333333333333329E-2</v>
      </c>
      <c r="I294" s="3">
        <v>11</v>
      </c>
      <c r="J294" s="3">
        <v>6</v>
      </c>
      <c r="K294" s="9">
        <f t="shared" si="106"/>
        <v>0.54545454545454541</v>
      </c>
      <c r="L294" s="3">
        <v>16</v>
      </c>
      <c r="M294" s="8">
        <f t="shared" si="88"/>
        <v>0.48484848484848486</v>
      </c>
      <c r="N294" s="3">
        <v>26</v>
      </c>
      <c r="O294" s="8">
        <f t="shared" si="89"/>
        <v>0.78787878787878785</v>
      </c>
      <c r="P294" s="3">
        <v>25</v>
      </c>
      <c r="Q294" s="8">
        <f t="shared" si="90"/>
        <v>0.75757575757575757</v>
      </c>
      <c r="R294" s="3">
        <v>9</v>
      </c>
      <c r="S294" t="s">
        <v>174</v>
      </c>
      <c r="U294" s="8">
        <f t="shared" si="91"/>
        <v>0</v>
      </c>
      <c r="Y294" s="7">
        <f t="shared" si="92"/>
        <v>0</v>
      </c>
      <c r="Z294" s="7">
        <f t="shared" si="93"/>
        <v>0</v>
      </c>
      <c r="AA294" s="7">
        <f t="shared" si="94"/>
        <v>1</v>
      </c>
      <c r="AB294" s="7">
        <f t="shared" si="95"/>
        <v>1</v>
      </c>
      <c r="AC294" s="7">
        <f t="shared" si="96"/>
        <v>1</v>
      </c>
      <c r="AD294" s="7">
        <f t="shared" si="97"/>
        <v>1</v>
      </c>
      <c r="AE294" s="7">
        <f t="shared" si="98"/>
        <v>1</v>
      </c>
      <c r="AF294" s="7">
        <f t="shared" si="99"/>
        <v>0</v>
      </c>
      <c r="AG294" s="7">
        <f t="shared" si="100"/>
        <v>0</v>
      </c>
      <c r="AH294" s="7">
        <f t="shared" si="101"/>
        <v>0</v>
      </c>
      <c r="AI294" s="7">
        <f t="shared" si="102"/>
        <v>1</v>
      </c>
      <c r="AJ294" s="14">
        <f t="shared" si="103"/>
        <v>6</v>
      </c>
      <c r="AK294" t="s">
        <v>1</v>
      </c>
      <c r="AL294" t="s">
        <v>2333</v>
      </c>
    </row>
    <row r="295" spans="1:38">
      <c r="A295" s="5" t="s">
        <v>56</v>
      </c>
      <c r="B295" s="5" t="s">
        <v>844</v>
      </c>
      <c r="C295" s="5" t="s">
        <v>2332</v>
      </c>
      <c r="D295" s="4" t="s">
        <v>2331</v>
      </c>
      <c r="E295" s="3">
        <v>30</v>
      </c>
      <c r="F295" s="3">
        <v>28</v>
      </c>
      <c r="G295" s="10">
        <f t="shared" si="86"/>
        <v>-2</v>
      </c>
      <c r="H295" s="8">
        <f t="shared" si="87"/>
        <v>-6.6666666666666666E-2</v>
      </c>
      <c r="I295" s="3">
        <v>9</v>
      </c>
      <c r="J295" s="3">
        <v>5</v>
      </c>
      <c r="K295" s="9">
        <f t="shared" si="106"/>
        <v>0.55555555555555558</v>
      </c>
      <c r="L295" s="3">
        <v>14</v>
      </c>
      <c r="M295" s="8">
        <f t="shared" si="88"/>
        <v>0.5</v>
      </c>
      <c r="N295" s="3">
        <v>22</v>
      </c>
      <c r="O295" s="8">
        <f t="shared" si="89"/>
        <v>0.7857142857142857</v>
      </c>
      <c r="P295" s="3">
        <v>22</v>
      </c>
      <c r="Q295" s="8">
        <f t="shared" si="90"/>
        <v>0.7857142857142857</v>
      </c>
      <c r="R295" s="3">
        <v>5</v>
      </c>
      <c r="S295" t="s">
        <v>174</v>
      </c>
      <c r="U295" s="8">
        <f t="shared" si="91"/>
        <v>0</v>
      </c>
      <c r="Y295" s="7">
        <f t="shared" si="92"/>
        <v>0</v>
      </c>
      <c r="Z295" s="7">
        <f t="shared" si="93"/>
        <v>0</v>
      </c>
      <c r="AA295" s="7">
        <f t="shared" si="94"/>
        <v>1</v>
      </c>
      <c r="AB295" s="7">
        <f t="shared" si="95"/>
        <v>1</v>
      </c>
      <c r="AC295" s="7">
        <f t="shared" si="96"/>
        <v>1</v>
      </c>
      <c r="AD295" s="7">
        <f t="shared" si="97"/>
        <v>1</v>
      </c>
      <c r="AE295" s="7">
        <f t="shared" si="98"/>
        <v>1</v>
      </c>
      <c r="AF295" s="7">
        <f t="shared" si="99"/>
        <v>0</v>
      </c>
      <c r="AG295" s="7">
        <f t="shared" si="100"/>
        <v>0</v>
      </c>
      <c r="AH295" s="7">
        <f t="shared" si="101"/>
        <v>0</v>
      </c>
      <c r="AI295" s="7">
        <f t="shared" si="102"/>
        <v>1</v>
      </c>
      <c r="AJ295" s="14">
        <f t="shared" si="103"/>
        <v>6</v>
      </c>
      <c r="AK295" t="s">
        <v>1</v>
      </c>
      <c r="AL295" t="s">
        <v>2330</v>
      </c>
    </row>
    <row r="296" spans="1:38">
      <c r="A296" s="5" t="s">
        <v>56</v>
      </c>
      <c r="B296" s="5" t="s">
        <v>844</v>
      </c>
      <c r="C296" s="5" t="s">
        <v>2329</v>
      </c>
      <c r="D296" s="4" t="s">
        <v>2328</v>
      </c>
      <c r="E296" s="3">
        <v>16</v>
      </c>
      <c r="F296" s="3">
        <v>13</v>
      </c>
      <c r="G296" s="10">
        <f t="shared" si="86"/>
        <v>-3</v>
      </c>
      <c r="H296" s="8">
        <f t="shared" si="87"/>
        <v>-0.1875</v>
      </c>
      <c r="I296" s="3">
        <v>8</v>
      </c>
      <c r="J296" s="3">
        <v>4</v>
      </c>
      <c r="K296" s="9">
        <f t="shared" si="106"/>
        <v>0.5</v>
      </c>
      <c r="L296" s="3">
        <v>6</v>
      </c>
      <c r="M296" s="8">
        <f t="shared" si="88"/>
        <v>0.46153846153846156</v>
      </c>
      <c r="N296" s="3">
        <v>11</v>
      </c>
      <c r="O296" s="8">
        <f t="shared" si="89"/>
        <v>0.84615384615384615</v>
      </c>
      <c r="P296" s="3">
        <v>9</v>
      </c>
      <c r="Q296" s="8">
        <f t="shared" si="90"/>
        <v>0.69230769230769229</v>
      </c>
      <c r="R296" s="3">
        <v>3</v>
      </c>
      <c r="S296" t="s">
        <v>174</v>
      </c>
      <c r="U296" s="8">
        <f t="shared" si="91"/>
        <v>0</v>
      </c>
      <c r="Y296" s="7">
        <f t="shared" si="92"/>
        <v>0</v>
      </c>
      <c r="Z296" s="7">
        <f t="shared" si="93"/>
        <v>0</v>
      </c>
      <c r="AA296" s="7">
        <f t="shared" si="94"/>
        <v>1</v>
      </c>
      <c r="AB296" s="7">
        <f t="shared" si="95"/>
        <v>1</v>
      </c>
      <c r="AC296" s="7">
        <f t="shared" si="96"/>
        <v>1</v>
      </c>
      <c r="AD296" s="7">
        <f t="shared" si="97"/>
        <v>1</v>
      </c>
      <c r="AE296" s="7">
        <f t="shared" si="98"/>
        <v>1</v>
      </c>
      <c r="AF296" s="7">
        <f t="shared" si="99"/>
        <v>0</v>
      </c>
      <c r="AG296" s="7">
        <f t="shared" si="100"/>
        <v>0</v>
      </c>
      <c r="AH296" s="7">
        <f t="shared" si="101"/>
        <v>0</v>
      </c>
      <c r="AI296" s="7">
        <f t="shared" si="102"/>
        <v>1</v>
      </c>
      <c r="AJ296" s="14">
        <f t="shared" si="103"/>
        <v>6</v>
      </c>
      <c r="AK296" t="s">
        <v>7</v>
      </c>
      <c r="AL296" t="s">
        <v>1912</v>
      </c>
    </row>
    <row r="297" spans="1:38">
      <c r="A297" s="5" t="s">
        <v>56</v>
      </c>
      <c r="B297" s="5" t="s">
        <v>844</v>
      </c>
      <c r="C297" s="5" t="s">
        <v>2327</v>
      </c>
      <c r="D297" s="4" t="s">
        <v>2326</v>
      </c>
      <c r="E297" s="3">
        <v>35</v>
      </c>
      <c r="F297" s="3">
        <v>32</v>
      </c>
      <c r="G297" s="10">
        <f t="shared" si="86"/>
        <v>-3</v>
      </c>
      <c r="H297" s="8">
        <f t="shared" si="87"/>
        <v>-8.5714285714285715E-2</v>
      </c>
      <c r="I297" s="3">
        <v>8</v>
      </c>
      <c r="J297" s="3">
        <v>5</v>
      </c>
      <c r="K297" s="9">
        <f t="shared" si="106"/>
        <v>0.625</v>
      </c>
      <c r="L297" s="3">
        <v>19</v>
      </c>
      <c r="M297" s="8">
        <f t="shared" si="88"/>
        <v>0.59375</v>
      </c>
      <c r="N297" s="3">
        <v>28</v>
      </c>
      <c r="O297" s="8">
        <f t="shared" si="89"/>
        <v>0.875</v>
      </c>
      <c r="P297" s="3">
        <v>24</v>
      </c>
      <c r="Q297" s="8">
        <f t="shared" si="90"/>
        <v>0.75</v>
      </c>
      <c r="R297" s="3">
        <v>10</v>
      </c>
      <c r="U297" s="8">
        <f t="shared" si="91"/>
        <v>0</v>
      </c>
      <c r="W297" t="s">
        <v>174</v>
      </c>
      <c r="Y297" s="7">
        <f t="shared" si="92"/>
        <v>0</v>
      </c>
      <c r="Z297" s="7">
        <f t="shared" si="93"/>
        <v>0</v>
      </c>
      <c r="AA297" s="7">
        <f t="shared" si="94"/>
        <v>1</v>
      </c>
      <c r="AB297" s="7">
        <f t="shared" si="95"/>
        <v>1</v>
      </c>
      <c r="AC297" s="7">
        <f t="shared" si="96"/>
        <v>1</v>
      </c>
      <c r="AD297" s="7">
        <f t="shared" si="97"/>
        <v>1</v>
      </c>
      <c r="AE297" s="7">
        <f t="shared" si="98"/>
        <v>0</v>
      </c>
      <c r="AF297" s="7">
        <f t="shared" si="99"/>
        <v>0</v>
      </c>
      <c r="AG297" s="7">
        <f t="shared" si="100"/>
        <v>1</v>
      </c>
      <c r="AH297" s="7">
        <f t="shared" si="101"/>
        <v>0</v>
      </c>
      <c r="AI297" s="7">
        <f t="shared" si="102"/>
        <v>1</v>
      </c>
      <c r="AJ297" s="14">
        <f t="shared" si="103"/>
        <v>6</v>
      </c>
      <c r="AK297" t="s">
        <v>1</v>
      </c>
      <c r="AL297" t="s">
        <v>2325</v>
      </c>
    </row>
    <row r="298" spans="1:38">
      <c r="A298" s="5" t="s">
        <v>126</v>
      </c>
      <c r="B298" s="5" t="s">
        <v>125</v>
      </c>
      <c r="C298" s="5" t="s">
        <v>2120</v>
      </c>
      <c r="D298" s="4" t="s">
        <v>2358</v>
      </c>
      <c r="E298" s="3">
        <v>47</v>
      </c>
      <c r="F298" s="3">
        <v>45</v>
      </c>
      <c r="G298" s="10">
        <f t="shared" si="86"/>
        <v>-2</v>
      </c>
      <c r="H298" s="8">
        <f t="shared" si="87"/>
        <v>-4.2553191489361701E-2</v>
      </c>
      <c r="I298" s="3">
        <v>0</v>
      </c>
      <c r="J298" s="3">
        <v>0</v>
      </c>
      <c r="K298" s="9">
        <v>0</v>
      </c>
      <c r="L298" s="3">
        <v>23</v>
      </c>
      <c r="M298" s="8">
        <f t="shared" si="88"/>
        <v>0.51111111111111107</v>
      </c>
      <c r="N298" s="3">
        <v>39</v>
      </c>
      <c r="O298" s="8">
        <f t="shared" si="89"/>
        <v>0.8666666666666667</v>
      </c>
      <c r="P298" s="3">
        <v>24</v>
      </c>
      <c r="Q298" s="8">
        <f t="shared" si="90"/>
        <v>0.53333333333333333</v>
      </c>
      <c r="R298" s="3">
        <v>3</v>
      </c>
      <c r="U298" s="8">
        <f t="shared" si="91"/>
        <v>0</v>
      </c>
      <c r="W298" t="s">
        <v>174</v>
      </c>
      <c r="Y298" s="7">
        <f t="shared" si="92"/>
        <v>1</v>
      </c>
      <c r="Z298" s="7">
        <f t="shared" si="93"/>
        <v>0</v>
      </c>
      <c r="AA298" s="7">
        <f t="shared" si="94"/>
        <v>1</v>
      </c>
      <c r="AB298" s="7">
        <f t="shared" si="95"/>
        <v>1</v>
      </c>
      <c r="AC298" s="7">
        <f t="shared" si="96"/>
        <v>1</v>
      </c>
      <c r="AD298" s="7">
        <f t="shared" si="97"/>
        <v>1</v>
      </c>
      <c r="AE298" s="7">
        <f t="shared" si="98"/>
        <v>0</v>
      </c>
      <c r="AF298" s="7">
        <f t="shared" si="99"/>
        <v>0</v>
      </c>
      <c r="AG298" s="7">
        <f t="shared" si="100"/>
        <v>1</v>
      </c>
      <c r="AH298" s="7">
        <f t="shared" si="101"/>
        <v>0</v>
      </c>
      <c r="AI298" s="7">
        <f t="shared" si="102"/>
        <v>0</v>
      </c>
      <c r="AJ298" s="14">
        <f t="shared" si="103"/>
        <v>6</v>
      </c>
      <c r="AK298" t="s">
        <v>1</v>
      </c>
      <c r="AL298" t="s">
        <v>2357</v>
      </c>
    </row>
    <row r="299" spans="1:38">
      <c r="A299" s="5" t="s">
        <v>130</v>
      </c>
      <c r="B299" s="5" t="s">
        <v>574</v>
      </c>
      <c r="C299" s="5" t="s">
        <v>376</v>
      </c>
      <c r="D299" s="4" t="s">
        <v>2295</v>
      </c>
      <c r="E299" s="3">
        <v>44</v>
      </c>
      <c r="F299" s="3">
        <v>47</v>
      </c>
      <c r="G299" s="10">
        <f t="shared" si="86"/>
        <v>3</v>
      </c>
      <c r="H299" s="8">
        <f t="shared" si="87"/>
        <v>6.8181818181818177E-2</v>
      </c>
      <c r="I299" s="3">
        <v>15</v>
      </c>
      <c r="J299" s="3">
        <v>7</v>
      </c>
      <c r="K299" s="9">
        <f>J299/I299</f>
        <v>0.46666666666666667</v>
      </c>
      <c r="L299" s="3">
        <v>27</v>
      </c>
      <c r="M299" s="8">
        <f t="shared" si="88"/>
        <v>0.57446808510638303</v>
      </c>
      <c r="N299" s="3">
        <v>36</v>
      </c>
      <c r="O299" s="8">
        <f t="shared" si="89"/>
        <v>0.76595744680851063</v>
      </c>
      <c r="P299" s="3">
        <v>31</v>
      </c>
      <c r="Q299" s="8">
        <f t="shared" si="90"/>
        <v>0.65957446808510634</v>
      </c>
      <c r="R299" s="3">
        <v>2</v>
      </c>
      <c r="U299" s="8">
        <f t="shared" si="91"/>
        <v>0</v>
      </c>
      <c r="W299" t="s">
        <v>174</v>
      </c>
      <c r="Y299" s="7">
        <f t="shared" si="92"/>
        <v>1</v>
      </c>
      <c r="Z299" s="7">
        <f t="shared" si="93"/>
        <v>0</v>
      </c>
      <c r="AA299" s="7">
        <f t="shared" si="94"/>
        <v>1</v>
      </c>
      <c r="AB299" s="7">
        <f t="shared" si="95"/>
        <v>1</v>
      </c>
      <c r="AC299" s="7">
        <f t="shared" si="96"/>
        <v>1</v>
      </c>
      <c r="AD299" s="7">
        <f t="shared" si="97"/>
        <v>0</v>
      </c>
      <c r="AE299" s="7">
        <f t="shared" si="98"/>
        <v>0</v>
      </c>
      <c r="AF299" s="7">
        <f t="shared" si="99"/>
        <v>0</v>
      </c>
      <c r="AG299" s="7">
        <f t="shared" si="100"/>
        <v>1</v>
      </c>
      <c r="AH299" s="7">
        <f t="shared" si="101"/>
        <v>0</v>
      </c>
      <c r="AI299" s="7">
        <f t="shared" si="102"/>
        <v>1</v>
      </c>
      <c r="AJ299" s="14">
        <f t="shared" si="103"/>
        <v>6</v>
      </c>
      <c r="AK299" t="s">
        <v>1</v>
      </c>
      <c r="AL299" t="s">
        <v>1688</v>
      </c>
    </row>
    <row r="300" spans="1:38">
      <c r="A300" s="5" t="s">
        <v>130</v>
      </c>
      <c r="B300" s="5" t="s">
        <v>574</v>
      </c>
      <c r="C300" s="5" t="s">
        <v>1721</v>
      </c>
      <c r="D300" s="4" t="s">
        <v>2294</v>
      </c>
      <c r="E300" s="3">
        <v>17</v>
      </c>
      <c r="F300" s="3">
        <v>17</v>
      </c>
      <c r="G300" s="10">
        <f t="shared" si="86"/>
        <v>0</v>
      </c>
      <c r="H300" s="8">
        <f t="shared" si="87"/>
        <v>0</v>
      </c>
      <c r="I300" s="3">
        <v>5</v>
      </c>
      <c r="J300" s="3">
        <v>6</v>
      </c>
      <c r="K300" s="9">
        <f>J300/I300</f>
        <v>1.2</v>
      </c>
      <c r="L300" s="3">
        <v>7</v>
      </c>
      <c r="M300" s="8">
        <f t="shared" si="88"/>
        <v>0.41176470588235292</v>
      </c>
      <c r="N300" s="3">
        <v>12</v>
      </c>
      <c r="O300" s="8">
        <f t="shared" si="89"/>
        <v>0.70588235294117652</v>
      </c>
      <c r="P300" s="3">
        <v>8</v>
      </c>
      <c r="Q300" s="8">
        <f t="shared" si="90"/>
        <v>0.47058823529411764</v>
      </c>
      <c r="R300" s="3">
        <v>11</v>
      </c>
      <c r="S300" t="s">
        <v>174</v>
      </c>
      <c r="U300" s="8">
        <f t="shared" si="91"/>
        <v>0</v>
      </c>
      <c r="X300" t="s">
        <v>174</v>
      </c>
      <c r="Y300" s="7">
        <f t="shared" si="92"/>
        <v>0</v>
      </c>
      <c r="Z300" s="7">
        <f t="shared" si="93"/>
        <v>0</v>
      </c>
      <c r="AA300" s="7">
        <f t="shared" si="94"/>
        <v>1</v>
      </c>
      <c r="AB300" s="7">
        <f t="shared" si="95"/>
        <v>1</v>
      </c>
      <c r="AC300" s="7">
        <f t="shared" si="96"/>
        <v>0</v>
      </c>
      <c r="AD300" s="7">
        <f t="shared" si="97"/>
        <v>1</v>
      </c>
      <c r="AE300" s="7">
        <f t="shared" si="98"/>
        <v>1</v>
      </c>
      <c r="AF300" s="7">
        <f t="shared" si="99"/>
        <v>0</v>
      </c>
      <c r="AG300" s="7">
        <f t="shared" si="100"/>
        <v>0</v>
      </c>
      <c r="AH300" s="7">
        <f t="shared" si="101"/>
        <v>1</v>
      </c>
      <c r="AI300" s="7">
        <f t="shared" si="102"/>
        <v>1</v>
      </c>
      <c r="AJ300" s="14">
        <f t="shared" si="103"/>
        <v>6</v>
      </c>
      <c r="AK300" t="s">
        <v>1</v>
      </c>
      <c r="AL300" t="s">
        <v>2293</v>
      </c>
    </row>
    <row r="301" spans="1:38">
      <c r="A301" s="5" t="s">
        <v>130</v>
      </c>
      <c r="B301" s="5" t="s">
        <v>574</v>
      </c>
      <c r="C301" s="5" t="s">
        <v>2292</v>
      </c>
      <c r="D301" s="4" t="s">
        <v>2291</v>
      </c>
      <c r="E301" s="3">
        <v>15</v>
      </c>
      <c r="F301" s="3">
        <v>14</v>
      </c>
      <c r="G301" s="10">
        <f t="shared" si="86"/>
        <v>-1</v>
      </c>
      <c r="H301" s="8">
        <f t="shared" si="87"/>
        <v>-6.6666666666666666E-2</v>
      </c>
      <c r="I301" s="3">
        <v>2</v>
      </c>
      <c r="J301" s="3">
        <v>1</v>
      </c>
      <c r="K301" s="9">
        <f>J301/I301</f>
        <v>0.5</v>
      </c>
      <c r="L301" s="3">
        <v>6</v>
      </c>
      <c r="M301" s="8">
        <f t="shared" si="88"/>
        <v>0.42857142857142855</v>
      </c>
      <c r="N301" s="3">
        <v>10</v>
      </c>
      <c r="O301" s="8">
        <f t="shared" si="89"/>
        <v>0.7142857142857143</v>
      </c>
      <c r="P301" s="3">
        <v>9</v>
      </c>
      <c r="Q301" s="8">
        <f t="shared" si="90"/>
        <v>0.6428571428571429</v>
      </c>
      <c r="R301" s="3">
        <v>5</v>
      </c>
      <c r="U301" s="8">
        <f t="shared" si="91"/>
        <v>0</v>
      </c>
      <c r="W301" t="s">
        <v>174</v>
      </c>
      <c r="Y301" s="7">
        <f t="shared" si="92"/>
        <v>0</v>
      </c>
      <c r="Z301" s="7">
        <f t="shared" si="93"/>
        <v>0</v>
      </c>
      <c r="AA301" s="7">
        <f t="shared" si="94"/>
        <v>1</v>
      </c>
      <c r="AB301" s="7">
        <f t="shared" si="95"/>
        <v>1</v>
      </c>
      <c r="AC301" s="7">
        <f t="shared" si="96"/>
        <v>1</v>
      </c>
      <c r="AD301" s="7">
        <f t="shared" si="97"/>
        <v>1</v>
      </c>
      <c r="AE301" s="7">
        <f t="shared" si="98"/>
        <v>0</v>
      </c>
      <c r="AF301" s="7">
        <f t="shared" si="99"/>
        <v>0</v>
      </c>
      <c r="AG301" s="7">
        <f t="shared" si="100"/>
        <v>1</v>
      </c>
      <c r="AH301" s="7">
        <f t="shared" si="101"/>
        <v>0</v>
      </c>
      <c r="AI301" s="7">
        <f t="shared" si="102"/>
        <v>1</v>
      </c>
      <c r="AJ301" s="14">
        <f t="shared" si="103"/>
        <v>6</v>
      </c>
      <c r="AK301" t="s">
        <v>1</v>
      </c>
      <c r="AL301" t="s">
        <v>2290</v>
      </c>
    </row>
    <row r="302" spans="1:38">
      <c r="A302" s="5" t="s">
        <v>25</v>
      </c>
      <c r="B302" s="5" t="s">
        <v>758</v>
      </c>
      <c r="C302" s="5" t="s">
        <v>1127</v>
      </c>
      <c r="D302" s="4" t="s">
        <v>2354</v>
      </c>
      <c r="E302" s="3">
        <v>30</v>
      </c>
      <c r="F302" s="3">
        <v>23</v>
      </c>
      <c r="G302" s="10">
        <f t="shared" si="86"/>
        <v>-7</v>
      </c>
      <c r="H302" s="8">
        <f t="shared" si="87"/>
        <v>-0.23333333333333334</v>
      </c>
      <c r="I302" s="3">
        <v>0</v>
      </c>
      <c r="J302" s="3">
        <v>0</v>
      </c>
      <c r="K302" s="9">
        <v>0</v>
      </c>
      <c r="L302" s="3">
        <v>11</v>
      </c>
      <c r="M302" s="8">
        <f t="shared" si="88"/>
        <v>0.47826086956521741</v>
      </c>
      <c r="N302" s="3">
        <v>21</v>
      </c>
      <c r="O302" s="8">
        <f t="shared" si="89"/>
        <v>0.91304347826086951</v>
      </c>
      <c r="P302" s="3">
        <v>18</v>
      </c>
      <c r="Q302" s="8">
        <f t="shared" si="90"/>
        <v>0.78260869565217395</v>
      </c>
      <c r="R302" s="3">
        <v>8</v>
      </c>
      <c r="S302" t="s">
        <v>174</v>
      </c>
      <c r="U302" s="8">
        <f t="shared" si="91"/>
        <v>0</v>
      </c>
      <c r="W302" t="s">
        <v>174</v>
      </c>
      <c r="Y302" s="7">
        <f t="shared" si="92"/>
        <v>0</v>
      </c>
      <c r="Z302" s="7">
        <f t="shared" si="93"/>
        <v>0</v>
      </c>
      <c r="AA302" s="7">
        <f t="shared" si="94"/>
        <v>1</v>
      </c>
      <c r="AB302" s="7">
        <f t="shared" si="95"/>
        <v>1</v>
      </c>
      <c r="AC302" s="7">
        <f t="shared" si="96"/>
        <v>1</v>
      </c>
      <c r="AD302" s="7">
        <f t="shared" si="97"/>
        <v>1</v>
      </c>
      <c r="AE302" s="7">
        <f t="shared" si="98"/>
        <v>1</v>
      </c>
      <c r="AF302" s="7">
        <f t="shared" si="99"/>
        <v>0</v>
      </c>
      <c r="AG302" s="7">
        <f t="shared" si="100"/>
        <v>1</v>
      </c>
      <c r="AH302" s="7">
        <f t="shared" si="101"/>
        <v>0</v>
      </c>
      <c r="AI302" s="7">
        <f t="shared" si="102"/>
        <v>0</v>
      </c>
      <c r="AJ302" s="14">
        <f t="shared" si="103"/>
        <v>6</v>
      </c>
      <c r="AK302" t="s">
        <v>1</v>
      </c>
      <c r="AL302" t="s">
        <v>2353</v>
      </c>
    </row>
    <row r="303" spans="1:38">
      <c r="A303" s="5" t="s">
        <v>25</v>
      </c>
      <c r="B303" s="5" t="s">
        <v>758</v>
      </c>
      <c r="C303" s="5" t="s">
        <v>987</v>
      </c>
      <c r="D303" s="4" t="s">
        <v>2273</v>
      </c>
      <c r="E303" s="3">
        <v>63</v>
      </c>
      <c r="F303" s="3">
        <v>53</v>
      </c>
      <c r="G303" s="10">
        <f t="shared" si="86"/>
        <v>-10</v>
      </c>
      <c r="H303" s="8">
        <f t="shared" si="87"/>
        <v>-0.15873015873015872</v>
      </c>
      <c r="I303" s="3">
        <v>45</v>
      </c>
      <c r="J303" s="3">
        <v>15</v>
      </c>
      <c r="K303" s="9">
        <f t="shared" ref="K303:K317" si="107">J303/I303</f>
        <v>0.33333333333333331</v>
      </c>
      <c r="L303" s="3">
        <v>27</v>
      </c>
      <c r="M303" s="8">
        <f t="shared" si="88"/>
        <v>0.50943396226415094</v>
      </c>
      <c r="N303" s="3">
        <v>39</v>
      </c>
      <c r="O303" s="8">
        <f t="shared" si="89"/>
        <v>0.73584905660377353</v>
      </c>
      <c r="P303" s="3">
        <v>40</v>
      </c>
      <c r="Q303" s="8">
        <f t="shared" si="90"/>
        <v>0.75471698113207553</v>
      </c>
      <c r="R303" s="3">
        <v>3</v>
      </c>
      <c r="U303" s="8">
        <f t="shared" si="91"/>
        <v>0</v>
      </c>
      <c r="W303" t="s">
        <v>174</v>
      </c>
      <c r="Y303" s="7">
        <f t="shared" si="92"/>
        <v>1</v>
      </c>
      <c r="Z303" s="7">
        <f t="shared" si="93"/>
        <v>0</v>
      </c>
      <c r="AA303" s="7">
        <f t="shared" si="94"/>
        <v>1</v>
      </c>
      <c r="AB303" s="7">
        <f t="shared" si="95"/>
        <v>1</v>
      </c>
      <c r="AC303" s="7">
        <f t="shared" si="96"/>
        <v>1</v>
      </c>
      <c r="AD303" s="7">
        <f t="shared" si="97"/>
        <v>1</v>
      </c>
      <c r="AE303" s="7">
        <f t="shared" si="98"/>
        <v>0</v>
      </c>
      <c r="AF303" s="7">
        <f t="shared" si="99"/>
        <v>0</v>
      </c>
      <c r="AG303" s="7">
        <f t="shared" si="100"/>
        <v>1</v>
      </c>
      <c r="AH303" s="7">
        <f t="shared" si="101"/>
        <v>0</v>
      </c>
      <c r="AI303" s="7">
        <f t="shared" si="102"/>
        <v>0</v>
      </c>
      <c r="AJ303" s="14">
        <f t="shared" si="103"/>
        <v>6</v>
      </c>
      <c r="AK303" t="s">
        <v>1</v>
      </c>
      <c r="AL303" t="s">
        <v>2272</v>
      </c>
    </row>
    <row r="304" spans="1:38">
      <c r="A304" s="5" t="s">
        <v>25</v>
      </c>
      <c r="B304" s="5" t="s">
        <v>758</v>
      </c>
      <c r="C304" s="5" t="s">
        <v>382</v>
      </c>
      <c r="D304" s="4" t="s">
        <v>2271</v>
      </c>
      <c r="E304" s="3">
        <v>25</v>
      </c>
      <c r="F304" s="3">
        <v>26</v>
      </c>
      <c r="G304" s="10">
        <f t="shared" si="86"/>
        <v>1</v>
      </c>
      <c r="H304" s="8">
        <f t="shared" si="87"/>
        <v>0.04</v>
      </c>
      <c r="I304" s="3">
        <v>6</v>
      </c>
      <c r="J304" s="3">
        <v>3</v>
      </c>
      <c r="K304" s="9">
        <f t="shared" si="107"/>
        <v>0.5</v>
      </c>
      <c r="L304" s="3">
        <v>10</v>
      </c>
      <c r="M304" s="8">
        <f t="shared" si="88"/>
        <v>0.38461538461538464</v>
      </c>
      <c r="N304" s="3">
        <v>21</v>
      </c>
      <c r="O304" s="8">
        <f t="shared" si="89"/>
        <v>0.80769230769230771</v>
      </c>
      <c r="P304" s="3">
        <v>16</v>
      </c>
      <c r="Q304" s="8">
        <f t="shared" si="90"/>
        <v>0.61538461538461542</v>
      </c>
      <c r="R304" s="3">
        <v>3</v>
      </c>
      <c r="U304" s="8">
        <f t="shared" si="91"/>
        <v>0</v>
      </c>
      <c r="W304" t="s">
        <v>174</v>
      </c>
      <c r="X304" t="s">
        <v>174</v>
      </c>
      <c r="Y304" s="7">
        <f t="shared" si="92"/>
        <v>0</v>
      </c>
      <c r="Z304" s="7">
        <f t="shared" si="93"/>
        <v>0</v>
      </c>
      <c r="AA304" s="7">
        <f t="shared" si="94"/>
        <v>0</v>
      </c>
      <c r="AB304" s="7">
        <f t="shared" si="95"/>
        <v>1</v>
      </c>
      <c r="AC304" s="7">
        <f t="shared" si="96"/>
        <v>1</v>
      </c>
      <c r="AD304" s="7">
        <f t="shared" si="97"/>
        <v>1</v>
      </c>
      <c r="AE304" s="7">
        <f t="shared" si="98"/>
        <v>0</v>
      </c>
      <c r="AF304" s="7">
        <f t="shared" si="99"/>
        <v>0</v>
      </c>
      <c r="AG304" s="7">
        <f t="shared" si="100"/>
        <v>1</v>
      </c>
      <c r="AH304" s="7">
        <f t="shared" si="101"/>
        <v>1</v>
      </c>
      <c r="AI304" s="7">
        <f t="shared" si="102"/>
        <v>1</v>
      </c>
      <c r="AJ304" s="14">
        <f t="shared" si="103"/>
        <v>6</v>
      </c>
      <c r="AK304" t="s">
        <v>1</v>
      </c>
      <c r="AL304" t="s">
        <v>2270</v>
      </c>
    </row>
    <row r="305" spans="1:38">
      <c r="A305" s="5" t="s">
        <v>25</v>
      </c>
      <c r="B305" s="5" t="s">
        <v>121</v>
      </c>
      <c r="C305" s="5" t="s">
        <v>757</v>
      </c>
      <c r="D305" s="4" t="s">
        <v>2269</v>
      </c>
      <c r="E305" s="3">
        <v>38</v>
      </c>
      <c r="F305" s="3">
        <v>34</v>
      </c>
      <c r="G305" s="10">
        <f t="shared" si="86"/>
        <v>-4</v>
      </c>
      <c r="H305" s="8">
        <f t="shared" si="87"/>
        <v>-0.10526315789473684</v>
      </c>
      <c r="I305" s="3">
        <v>11</v>
      </c>
      <c r="J305" s="3">
        <v>5</v>
      </c>
      <c r="K305" s="9">
        <f t="shared" si="107"/>
        <v>0.45454545454545453</v>
      </c>
      <c r="L305" s="3">
        <v>17</v>
      </c>
      <c r="M305" s="8">
        <f t="shared" si="88"/>
        <v>0.5</v>
      </c>
      <c r="N305" s="3">
        <v>25</v>
      </c>
      <c r="O305" s="8">
        <f t="shared" si="89"/>
        <v>0.73529411764705888</v>
      </c>
      <c r="P305" s="3">
        <v>24</v>
      </c>
      <c r="Q305" s="8">
        <f t="shared" si="90"/>
        <v>0.70588235294117652</v>
      </c>
      <c r="R305" s="3">
        <v>4</v>
      </c>
      <c r="U305" s="8">
        <f t="shared" si="91"/>
        <v>0</v>
      </c>
      <c r="W305" t="s">
        <v>174</v>
      </c>
      <c r="Y305" s="7">
        <f t="shared" si="92"/>
        <v>0</v>
      </c>
      <c r="Z305" s="7">
        <f t="shared" si="93"/>
        <v>0</v>
      </c>
      <c r="AA305" s="7">
        <f t="shared" si="94"/>
        <v>1</v>
      </c>
      <c r="AB305" s="7">
        <f t="shared" si="95"/>
        <v>1</v>
      </c>
      <c r="AC305" s="7">
        <f t="shared" si="96"/>
        <v>1</v>
      </c>
      <c r="AD305" s="7">
        <f t="shared" si="97"/>
        <v>1</v>
      </c>
      <c r="AE305" s="7">
        <f t="shared" si="98"/>
        <v>0</v>
      </c>
      <c r="AF305" s="7">
        <f t="shared" si="99"/>
        <v>0</v>
      </c>
      <c r="AG305" s="7">
        <f t="shared" si="100"/>
        <v>1</v>
      </c>
      <c r="AH305" s="7">
        <f t="shared" si="101"/>
        <v>0</v>
      </c>
      <c r="AI305" s="7">
        <f t="shared" si="102"/>
        <v>1</v>
      </c>
      <c r="AJ305" s="14">
        <f t="shared" si="103"/>
        <v>6</v>
      </c>
      <c r="AK305" t="s">
        <v>1</v>
      </c>
      <c r="AL305" t="s">
        <v>2268</v>
      </c>
    </row>
    <row r="306" spans="1:38">
      <c r="A306" s="5" t="s">
        <v>11</v>
      </c>
      <c r="B306" s="5" t="s">
        <v>45</v>
      </c>
      <c r="C306" s="5" t="s">
        <v>223</v>
      </c>
      <c r="D306" s="4" t="s">
        <v>2212</v>
      </c>
      <c r="E306" s="3">
        <v>11</v>
      </c>
      <c r="F306" s="3">
        <v>21</v>
      </c>
      <c r="G306" s="10">
        <f t="shared" si="86"/>
        <v>10</v>
      </c>
      <c r="H306" s="8">
        <f t="shared" si="87"/>
        <v>0.90909090909090906</v>
      </c>
      <c r="I306" s="3">
        <v>2</v>
      </c>
      <c r="J306" s="3">
        <v>2</v>
      </c>
      <c r="K306" s="9">
        <f t="shared" si="107"/>
        <v>1</v>
      </c>
      <c r="L306" s="3">
        <v>9</v>
      </c>
      <c r="M306" s="8">
        <f t="shared" si="88"/>
        <v>0.42857142857142855</v>
      </c>
      <c r="N306" s="3">
        <v>16</v>
      </c>
      <c r="O306" s="8">
        <f t="shared" si="89"/>
        <v>0.76190476190476186</v>
      </c>
      <c r="P306" s="3">
        <v>9</v>
      </c>
      <c r="Q306" s="8">
        <f t="shared" si="90"/>
        <v>0.42857142857142855</v>
      </c>
      <c r="R306" s="3">
        <v>6</v>
      </c>
      <c r="U306" s="8">
        <f t="shared" si="91"/>
        <v>0</v>
      </c>
      <c r="X306" t="s">
        <v>174</v>
      </c>
      <c r="Y306" s="7">
        <f t="shared" si="92"/>
        <v>0</v>
      </c>
      <c r="Z306" s="7">
        <f t="shared" si="93"/>
        <v>1</v>
      </c>
      <c r="AA306" s="7">
        <f t="shared" si="94"/>
        <v>1</v>
      </c>
      <c r="AB306" s="7">
        <f t="shared" si="95"/>
        <v>1</v>
      </c>
      <c r="AC306" s="7">
        <f t="shared" si="96"/>
        <v>0</v>
      </c>
      <c r="AD306" s="7">
        <f t="shared" si="97"/>
        <v>1</v>
      </c>
      <c r="AE306" s="7">
        <f t="shared" si="98"/>
        <v>0</v>
      </c>
      <c r="AF306" s="7">
        <f t="shared" si="99"/>
        <v>0</v>
      </c>
      <c r="AG306" s="7">
        <f t="shared" si="100"/>
        <v>0</v>
      </c>
      <c r="AH306" s="7">
        <f t="shared" si="101"/>
        <v>1</v>
      </c>
      <c r="AI306" s="7">
        <f t="shared" si="102"/>
        <v>1</v>
      </c>
      <c r="AJ306" s="14">
        <f t="shared" si="103"/>
        <v>6</v>
      </c>
      <c r="AK306" t="s">
        <v>1</v>
      </c>
      <c r="AL306" t="s">
        <v>2211</v>
      </c>
    </row>
    <row r="307" spans="1:38">
      <c r="A307" s="5" t="s">
        <v>25</v>
      </c>
      <c r="B307" s="5" t="s">
        <v>35</v>
      </c>
      <c r="C307" s="5" t="s">
        <v>780</v>
      </c>
      <c r="D307" s="4" t="s">
        <v>2267</v>
      </c>
      <c r="E307" s="3">
        <v>33</v>
      </c>
      <c r="F307" s="3">
        <v>24</v>
      </c>
      <c r="G307" s="10">
        <f t="shared" si="86"/>
        <v>-9</v>
      </c>
      <c r="H307" s="8">
        <f t="shared" si="87"/>
        <v>-0.27272727272727271</v>
      </c>
      <c r="I307" s="3">
        <v>12</v>
      </c>
      <c r="J307" s="3">
        <v>5</v>
      </c>
      <c r="K307" s="9">
        <f t="shared" si="107"/>
        <v>0.41666666666666669</v>
      </c>
      <c r="L307" s="3">
        <v>11</v>
      </c>
      <c r="M307" s="8">
        <f t="shared" si="88"/>
        <v>0.45833333333333331</v>
      </c>
      <c r="N307" s="3">
        <v>18</v>
      </c>
      <c r="O307" s="8">
        <f t="shared" si="89"/>
        <v>0.75</v>
      </c>
      <c r="P307" s="3">
        <v>17</v>
      </c>
      <c r="Q307" s="8">
        <f t="shared" si="90"/>
        <v>0.70833333333333337</v>
      </c>
      <c r="R307" s="3">
        <v>6</v>
      </c>
      <c r="T307">
        <v>8</v>
      </c>
      <c r="U307" s="8">
        <f t="shared" si="91"/>
        <v>0.33333333333333331</v>
      </c>
      <c r="Y307" s="7">
        <f t="shared" si="92"/>
        <v>0</v>
      </c>
      <c r="Z307" s="7">
        <f t="shared" si="93"/>
        <v>0</v>
      </c>
      <c r="AA307" s="7">
        <f t="shared" si="94"/>
        <v>1</v>
      </c>
      <c r="AB307" s="7">
        <f t="shared" si="95"/>
        <v>1</v>
      </c>
      <c r="AC307" s="7">
        <f t="shared" si="96"/>
        <v>1</v>
      </c>
      <c r="AD307" s="7">
        <f t="shared" si="97"/>
        <v>1</v>
      </c>
      <c r="AE307" s="7">
        <f t="shared" si="98"/>
        <v>0</v>
      </c>
      <c r="AF307" s="7">
        <f t="shared" si="99"/>
        <v>1</v>
      </c>
      <c r="AG307" s="7">
        <f t="shared" si="100"/>
        <v>0</v>
      </c>
      <c r="AH307" s="7">
        <f t="shared" si="101"/>
        <v>0</v>
      </c>
      <c r="AI307" s="7">
        <f t="shared" si="102"/>
        <v>1</v>
      </c>
      <c r="AJ307" s="14">
        <f t="shared" si="103"/>
        <v>6</v>
      </c>
      <c r="AK307" t="s">
        <v>7</v>
      </c>
      <c r="AL307" t="s">
        <v>2266</v>
      </c>
    </row>
    <row r="308" spans="1:38">
      <c r="A308" s="5" t="s">
        <v>56</v>
      </c>
      <c r="B308" s="5" t="s">
        <v>401</v>
      </c>
      <c r="C308" s="5" t="s">
        <v>682</v>
      </c>
      <c r="D308" s="4" t="s">
        <v>2324</v>
      </c>
      <c r="E308" s="3">
        <v>31</v>
      </c>
      <c r="F308" s="3">
        <v>29</v>
      </c>
      <c r="G308" s="10">
        <f t="shared" si="86"/>
        <v>-2</v>
      </c>
      <c r="H308" s="8">
        <f t="shared" si="87"/>
        <v>-6.4516129032258063E-2</v>
      </c>
      <c r="I308" s="3">
        <v>10</v>
      </c>
      <c r="J308" s="3">
        <v>6</v>
      </c>
      <c r="K308" s="9">
        <f t="shared" si="107"/>
        <v>0.6</v>
      </c>
      <c r="L308" s="3">
        <v>12</v>
      </c>
      <c r="M308" s="8">
        <f t="shared" si="88"/>
        <v>0.41379310344827586</v>
      </c>
      <c r="N308" s="3">
        <v>21</v>
      </c>
      <c r="O308" s="8">
        <f t="shared" si="89"/>
        <v>0.72413793103448276</v>
      </c>
      <c r="P308" s="3">
        <v>14</v>
      </c>
      <c r="Q308" s="8">
        <f t="shared" si="90"/>
        <v>0.48275862068965519</v>
      </c>
      <c r="R308" s="3">
        <v>5</v>
      </c>
      <c r="S308" t="s">
        <v>174</v>
      </c>
      <c r="U308" s="8">
        <f t="shared" si="91"/>
        <v>0</v>
      </c>
      <c r="W308" t="s">
        <v>174</v>
      </c>
      <c r="Y308" s="7">
        <f t="shared" si="92"/>
        <v>0</v>
      </c>
      <c r="Z308" s="7">
        <f t="shared" si="93"/>
        <v>0</v>
      </c>
      <c r="AA308" s="7">
        <f t="shared" si="94"/>
        <v>1</v>
      </c>
      <c r="AB308" s="7">
        <f t="shared" si="95"/>
        <v>1</v>
      </c>
      <c r="AC308" s="7">
        <f t="shared" si="96"/>
        <v>0</v>
      </c>
      <c r="AD308" s="7">
        <f t="shared" si="97"/>
        <v>1</v>
      </c>
      <c r="AE308" s="7">
        <f t="shared" si="98"/>
        <v>1</v>
      </c>
      <c r="AF308" s="7">
        <f t="shared" si="99"/>
        <v>0</v>
      </c>
      <c r="AG308" s="7">
        <f t="shared" si="100"/>
        <v>1</v>
      </c>
      <c r="AH308" s="7">
        <f t="shared" si="101"/>
        <v>0</v>
      </c>
      <c r="AI308" s="7">
        <f t="shared" si="102"/>
        <v>1</v>
      </c>
      <c r="AJ308" s="14">
        <f t="shared" si="103"/>
        <v>6</v>
      </c>
      <c r="AK308" t="s">
        <v>1</v>
      </c>
      <c r="AL308" t="s">
        <v>2323</v>
      </c>
    </row>
    <row r="309" spans="1:38">
      <c r="A309" s="5" t="s">
        <v>56</v>
      </c>
      <c r="B309" s="5" t="s">
        <v>401</v>
      </c>
      <c r="C309" s="5" t="s">
        <v>987</v>
      </c>
      <c r="D309" s="4" t="s">
        <v>2322</v>
      </c>
      <c r="E309" s="3">
        <v>13</v>
      </c>
      <c r="F309" s="3">
        <v>15</v>
      </c>
      <c r="G309" s="10">
        <f t="shared" si="86"/>
        <v>2</v>
      </c>
      <c r="H309" s="8">
        <f t="shared" si="87"/>
        <v>0.15384615384615385</v>
      </c>
      <c r="I309" s="3">
        <v>5</v>
      </c>
      <c r="J309" s="3">
        <v>2</v>
      </c>
      <c r="K309" s="9">
        <f t="shared" si="107"/>
        <v>0.4</v>
      </c>
      <c r="L309" s="3">
        <v>7</v>
      </c>
      <c r="M309" s="8">
        <f t="shared" si="88"/>
        <v>0.46666666666666667</v>
      </c>
      <c r="N309" s="3">
        <v>10</v>
      </c>
      <c r="O309" s="8">
        <f t="shared" si="89"/>
        <v>0.66666666666666663</v>
      </c>
      <c r="P309" s="3">
        <v>8</v>
      </c>
      <c r="Q309" s="8">
        <f t="shared" si="90"/>
        <v>0.53333333333333333</v>
      </c>
      <c r="R309" s="3">
        <v>3</v>
      </c>
      <c r="U309" s="8">
        <f t="shared" si="91"/>
        <v>0</v>
      </c>
      <c r="Y309" s="7">
        <f t="shared" si="92"/>
        <v>0</v>
      </c>
      <c r="Z309" s="7">
        <f t="shared" si="93"/>
        <v>1</v>
      </c>
      <c r="AA309" s="7">
        <f t="shared" si="94"/>
        <v>1</v>
      </c>
      <c r="AB309" s="7">
        <f t="shared" si="95"/>
        <v>1</v>
      </c>
      <c r="AC309" s="7">
        <f t="shared" si="96"/>
        <v>1</v>
      </c>
      <c r="AD309" s="7">
        <f t="shared" si="97"/>
        <v>1</v>
      </c>
      <c r="AE309" s="7">
        <f t="shared" si="98"/>
        <v>0</v>
      </c>
      <c r="AF309" s="7">
        <f t="shared" si="99"/>
        <v>0</v>
      </c>
      <c r="AG309" s="7">
        <f t="shared" si="100"/>
        <v>0</v>
      </c>
      <c r="AH309" s="7">
        <f t="shared" si="101"/>
        <v>0</v>
      </c>
      <c r="AI309" s="7">
        <f t="shared" si="102"/>
        <v>1</v>
      </c>
      <c r="AJ309" s="14">
        <f t="shared" si="103"/>
        <v>6</v>
      </c>
      <c r="AK309" t="s">
        <v>7</v>
      </c>
      <c r="AL309" t="s">
        <v>2321</v>
      </c>
    </row>
    <row r="310" spans="1:38">
      <c r="A310" s="5" t="s">
        <v>56</v>
      </c>
      <c r="B310" s="5" t="s">
        <v>401</v>
      </c>
      <c r="C310" s="5" t="s">
        <v>213</v>
      </c>
      <c r="D310" s="4" t="s">
        <v>2320</v>
      </c>
      <c r="E310" s="3">
        <v>11</v>
      </c>
      <c r="F310" s="3">
        <v>10</v>
      </c>
      <c r="G310" s="10">
        <f t="shared" si="86"/>
        <v>-1</v>
      </c>
      <c r="H310" s="8">
        <f t="shared" si="87"/>
        <v>-9.0909090909090912E-2</v>
      </c>
      <c r="I310" s="3">
        <v>3</v>
      </c>
      <c r="J310" s="3">
        <v>2</v>
      </c>
      <c r="K310" s="9">
        <f t="shared" si="107"/>
        <v>0.66666666666666663</v>
      </c>
      <c r="L310" s="3">
        <v>4</v>
      </c>
      <c r="M310" s="8">
        <f t="shared" si="88"/>
        <v>0.4</v>
      </c>
      <c r="N310" s="3">
        <v>9</v>
      </c>
      <c r="O310" s="8">
        <f t="shared" si="89"/>
        <v>0.9</v>
      </c>
      <c r="P310" s="3">
        <v>7</v>
      </c>
      <c r="Q310" s="8">
        <f t="shared" si="90"/>
        <v>0.7</v>
      </c>
      <c r="R310" s="3">
        <v>3</v>
      </c>
      <c r="U310" s="8">
        <f t="shared" si="91"/>
        <v>0</v>
      </c>
      <c r="W310" t="s">
        <v>174</v>
      </c>
      <c r="Y310" s="7">
        <f t="shared" si="92"/>
        <v>0</v>
      </c>
      <c r="Z310" s="7">
        <f t="shared" si="93"/>
        <v>0</v>
      </c>
      <c r="AA310" s="7">
        <f t="shared" si="94"/>
        <v>1</v>
      </c>
      <c r="AB310" s="7">
        <f t="shared" si="95"/>
        <v>1</v>
      </c>
      <c r="AC310" s="7">
        <f t="shared" si="96"/>
        <v>1</v>
      </c>
      <c r="AD310" s="7">
        <f t="shared" si="97"/>
        <v>1</v>
      </c>
      <c r="AE310" s="7">
        <f t="shared" si="98"/>
        <v>0</v>
      </c>
      <c r="AF310" s="7">
        <f t="shared" si="99"/>
        <v>0</v>
      </c>
      <c r="AG310" s="7">
        <f t="shared" si="100"/>
        <v>1</v>
      </c>
      <c r="AH310" s="7">
        <f t="shared" si="101"/>
        <v>0</v>
      </c>
      <c r="AI310" s="7">
        <f t="shared" si="102"/>
        <v>1</v>
      </c>
      <c r="AJ310" s="14">
        <f t="shared" si="103"/>
        <v>6</v>
      </c>
      <c r="AK310" t="s">
        <v>1</v>
      </c>
      <c r="AL310" t="s">
        <v>2319</v>
      </c>
    </row>
    <row r="311" spans="1:38">
      <c r="A311" s="5" t="s">
        <v>56</v>
      </c>
      <c r="B311" s="5" t="s">
        <v>401</v>
      </c>
      <c r="C311" s="5" t="s">
        <v>2318</v>
      </c>
      <c r="D311" s="4" t="s">
        <v>2317</v>
      </c>
      <c r="E311" s="3">
        <v>27</v>
      </c>
      <c r="F311" s="3">
        <v>23</v>
      </c>
      <c r="G311" s="10">
        <f t="shared" si="86"/>
        <v>-4</v>
      </c>
      <c r="H311" s="8">
        <f t="shared" si="87"/>
        <v>-0.14814814814814814</v>
      </c>
      <c r="I311" s="3">
        <v>9</v>
      </c>
      <c r="J311" s="3">
        <v>5</v>
      </c>
      <c r="K311" s="9">
        <f t="shared" si="107"/>
        <v>0.55555555555555558</v>
      </c>
      <c r="L311" s="3">
        <v>15</v>
      </c>
      <c r="M311" s="8">
        <f t="shared" si="88"/>
        <v>0.65217391304347827</v>
      </c>
      <c r="N311" s="3">
        <v>19</v>
      </c>
      <c r="O311" s="8">
        <f t="shared" si="89"/>
        <v>0.82608695652173914</v>
      </c>
      <c r="P311" s="3">
        <v>18</v>
      </c>
      <c r="Q311" s="8">
        <f t="shared" si="90"/>
        <v>0.78260869565217395</v>
      </c>
      <c r="R311" s="3">
        <v>8</v>
      </c>
      <c r="S311" t="s">
        <v>174</v>
      </c>
      <c r="U311" s="8">
        <f t="shared" si="91"/>
        <v>0</v>
      </c>
      <c r="Y311" s="7">
        <f t="shared" si="92"/>
        <v>0</v>
      </c>
      <c r="Z311" s="7">
        <f t="shared" si="93"/>
        <v>0</v>
      </c>
      <c r="AA311" s="7">
        <f t="shared" si="94"/>
        <v>1</v>
      </c>
      <c r="AB311" s="7">
        <f t="shared" si="95"/>
        <v>1</v>
      </c>
      <c r="AC311" s="7">
        <f t="shared" si="96"/>
        <v>1</v>
      </c>
      <c r="AD311" s="7">
        <f t="shared" si="97"/>
        <v>1</v>
      </c>
      <c r="AE311" s="7">
        <f t="shared" si="98"/>
        <v>1</v>
      </c>
      <c r="AF311" s="7">
        <f t="shared" si="99"/>
        <v>0</v>
      </c>
      <c r="AG311" s="7">
        <f t="shared" si="100"/>
        <v>0</v>
      </c>
      <c r="AH311" s="7">
        <f t="shared" si="101"/>
        <v>0</v>
      </c>
      <c r="AI311" s="7">
        <f t="shared" si="102"/>
        <v>1</v>
      </c>
      <c r="AJ311" s="14">
        <f t="shared" si="103"/>
        <v>6</v>
      </c>
      <c r="AK311" t="s">
        <v>1</v>
      </c>
      <c r="AL311" t="s">
        <v>1870</v>
      </c>
    </row>
    <row r="312" spans="1:38">
      <c r="A312" s="5" t="s">
        <v>56</v>
      </c>
      <c r="B312" s="5" t="s">
        <v>401</v>
      </c>
      <c r="C312" s="5" t="s">
        <v>956</v>
      </c>
      <c r="D312" s="4" t="s">
        <v>2316</v>
      </c>
      <c r="E312" s="3">
        <v>19</v>
      </c>
      <c r="F312" s="3">
        <v>17</v>
      </c>
      <c r="G312" s="10">
        <f t="shared" si="86"/>
        <v>-2</v>
      </c>
      <c r="H312" s="8">
        <f t="shared" si="87"/>
        <v>-0.10526315789473684</v>
      </c>
      <c r="I312" s="3">
        <v>14</v>
      </c>
      <c r="J312" s="3">
        <v>7</v>
      </c>
      <c r="K312" s="9">
        <f t="shared" si="107"/>
        <v>0.5</v>
      </c>
      <c r="L312" s="3">
        <v>8</v>
      </c>
      <c r="M312" s="8">
        <f t="shared" si="88"/>
        <v>0.47058823529411764</v>
      </c>
      <c r="N312" s="3">
        <v>16</v>
      </c>
      <c r="O312" s="8">
        <f t="shared" si="89"/>
        <v>0.94117647058823528</v>
      </c>
      <c r="P312" s="3">
        <v>9</v>
      </c>
      <c r="Q312" s="8">
        <f t="shared" si="90"/>
        <v>0.52941176470588236</v>
      </c>
      <c r="R312" s="3">
        <v>5</v>
      </c>
      <c r="T312">
        <v>5</v>
      </c>
      <c r="U312" s="8">
        <f t="shared" si="91"/>
        <v>0.29411764705882354</v>
      </c>
      <c r="Y312" s="7">
        <f t="shared" si="92"/>
        <v>0</v>
      </c>
      <c r="Z312" s="7">
        <f t="shared" si="93"/>
        <v>0</v>
      </c>
      <c r="AA312" s="7">
        <f t="shared" si="94"/>
        <v>1</v>
      </c>
      <c r="AB312" s="7">
        <f t="shared" si="95"/>
        <v>1</v>
      </c>
      <c r="AC312" s="7">
        <f t="shared" si="96"/>
        <v>1</v>
      </c>
      <c r="AD312" s="7">
        <f t="shared" si="97"/>
        <v>1</v>
      </c>
      <c r="AE312" s="7">
        <f t="shared" si="98"/>
        <v>0</v>
      </c>
      <c r="AF312" s="7">
        <f t="shared" si="99"/>
        <v>1</v>
      </c>
      <c r="AG312" s="7">
        <f t="shared" si="100"/>
        <v>0</v>
      </c>
      <c r="AH312" s="7">
        <f t="shared" si="101"/>
        <v>0</v>
      </c>
      <c r="AI312" s="7">
        <f t="shared" si="102"/>
        <v>1</v>
      </c>
      <c r="AJ312" s="14">
        <f t="shared" si="103"/>
        <v>6</v>
      </c>
      <c r="AK312" t="s">
        <v>1</v>
      </c>
      <c r="AL312" t="s">
        <v>2315</v>
      </c>
    </row>
    <row r="313" spans="1:38">
      <c r="A313" s="5" t="s">
        <v>11</v>
      </c>
      <c r="B313" s="5" t="s">
        <v>183</v>
      </c>
      <c r="C313" s="5" t="s">
        <v>702</v>
      </c>
      <c r="D313" s="4" t="s">
        <v>2210</v>
      </c>
      <c r="E313" s="3">
        <v>39</v>
      </c>
      <c r="F313" s="3">
        <v>37</v>
      </c>
      <c r="G313" s="10">
        <f t="shared" si="86"/>
        <v>-2</v>
      </c>
      <c r="H313" s="8">
        <f t="shared" si="87"/>
        <v>-5.128205128205128E-2</v>
      </c>
      <c r="I313" s="3">
        <v>3</v>
      </c>
      <c r="J313" s="3">
        <v>1</v>
      </c>
      <c r="K313" s="9">
        <f t="shared" si="107"/>
        <v>0.33333333333333331</v>
      </c>
      <c r="L313" s="3">
        <v>21</v>
      </c>
      <c r="M313" s="8">
        <f t="shared" si="88"/>
        <v>0.56756756756756754</v>
      </c>
      <c r="N313" s="3">
        <v>32</v>
      </c>
      <c r="O313" s="8">
        <f t="shared" si="89"/>
        <v>0.86486486486486491</v>
      </c>
      <c r="P313" s="3">
        <v>28</v>
      </c>
      <c r="Q313" s="8">
        <f t="shared" si="90"/>
        <v>0.7567567567567568</v>
      </c>
      <c r="R313" s="3">
        <v>9</v>
      </c>
      <c r="U313" s="8">
        <f t="shared" si="91"/>
        <v>0</v>
      </c>
      <c r="W313" t="s">
        <v>174</v>
      </c>
      <c r="Y313" s="7">
        <f t="shared" si="92"/>
        <v>1</v>
      </c>
      <c r="Z313" s="7">
        <f t="shared" si="93"/>
        <v>0</v>
      </c>
      <c r="AA313" s="7">
        <f t="shared" si="94"/>
        <v>1</v>
      </c>
      <c r="AB313" s="7">
        <f t="shared" si="95"/>
        <v>1</v>
      </c>
      <c r="AC313" s="7">
        <f t="shared" si="96"/>
        <v>1</v>
      </c>
      <c r="AD313" s="7">
        <f t="shared" si="97"/>
        <v>1</v>
      </c>
      <c r="AE313" s="7">
        <f t="shared" si="98"/>
        <v>0</v>
      </c>
      <c r="AF313" s="7">
        <f t="shared" si="99"/>
        <v>0</v>
      </c>
      <c r="AG313" s="7">
        <f t="shared" si="100"/>
        <v>1</v>
      </c>
      <c r="AH313" s="7">
        <f t="shared" si="101"/>
        <v>0</v>
      </c>
      <c r="AI313" s="7">
        <f t="shared" si="102"/>
        <v>0</v>
      </c>
      <c r="AJ313" s="14">
        <f t="shared" si="103"/>
        <v>6</v>
      </c>
      <c r="AK313" t="s">
        <v>1</v>
      </c>
      <c r="AL313" t="s">
        <v>2209</v>
      </c>
    </row>
    <row r="314" spans="1:38">
      <c r="A314" s="5" t="s">
        <v>25</v>
      </c>
      <c r="B314" s="5" t="s">
        <v>24</v>
      </c>
      <c r="C314" s="5" t="s">
        <v>1127</v>
      </c>
      <c r="D314" s="4" t="s">
        <v>2265</v>
      </c>
      <c r="E314" s="3">
        <v>46</v>
      </c>
      <c r="F314" s="3">
        <v>44</v>
      </c>
      <c r="G314" s="10">
        <f t="shared" si="86"/>
        <v>-2</v>
      </c>
      <c r="H314" s="8">
        <f t="shared" si="87"/>
        <v>-4.3478260869565216E-2</v>
      </c>
      <c r="I314" s="3">
        <v>5</v>
      </c>
      <c r="J314" s="3">
        <v>4</v>
      </c>
      <c r="K314" s="9">
        <f t="shared" si="107"/>
        <v>0.8</v>
      </c>
      <c r="L314" s="3">
        <v>19</v>
      </c>
      <c r="M314" s="8">
        <f t="shared" si="88"/>
        <v>0.43181818181818182</v>
      </c>
      <c r="N314" s="3">
        <v>27</v>
      </c>
      <c r="O314" s="8">
        <f t="shared" si="89"/>
        <v>0.61363636363636365</v>
      </c>
      <c r="P314" s="3">
        <v>23</v>
      </c>
      <c r="Q314" s="8">
        <f t="shared" si="90"/>
        <v>0.52272727272727271</v>
      </c>
      <c r="R314" s="3">
        <v>4</v>
      </c>
      <c r="U314" s="8">
        <f t="shared" si="91"/>
        <v>0</v>
      </c>
      <c r="Y314" s="7">
        <f t="shared" si="92"/>
        <v>1</v>
      </c>
      <c r="Z314" s="7">
        <f t="shared" si="93"/>
        <v>0</v>
      </c>
      <c r="AA314" s="7">
        <f t="shared" si="94"/>
        <v>1</v>
      </c>
      <c r="AB314" s="7">
        <f t="shared" si="95"/>
        <v>1</v>
      </c>
      <c r="AC314" s="7">
        <f t="shared" si="96"/>
        <v>1</v>
      </c>
      <c r="AD314" s="7">
        <f t="shared" si="97"/>
        <v>1</v>
      </c>
      <c r="AE314" s="7">
        <f t="shared" si="98"/>
        <v>0</v>
      </c>
      <c r="AF314" s="7">
        <f t="shared" si="99"/>
        <v>0</v>
      </c>
      <c r="AG314" s="7">
        <f t="shared" si="100"/>
        <v>0</v>
      </c>
      <c r="AH314" s="7">
        <f t="shared" si="101"/>
        <v>0</v>
      </c>
      <c r="AI314" s="7">
        <f t="shared" si="102"/>
        <v>1</v>
      </c>
      <c r="AJ314" s="14">
        <f t="shared" si="103"/>
        <v>6</v>
      </c>
      <c r="AK314" t="s">
        <v>1</v>
      </c>
      <c r="AL314" t="s">
        <v>2264</v>
      </c>
    </row>
    <row r="315" spans="1:38">
      <c r="A315" s="5" t="s">
        <v>25</v>
      </c>
      <c r="B315" s="5" t="s">
        <v>24</v>
      </c>
      <c r="C315" s="5" t="s">
        <v>1532</v>
      </c>
      <c r="D315" s="4" t="s">
        <v>2263</v>
      </c>
      <c r="E315" s="3">
        <v>36</v>
      </c>
      <c r="F315" s="3">
        <v>37</v>
      </c>
      <c r="G315" s="10">
        <f t="shared" si="86"/>
        <v>1</v>
      </c>
      <c r="H315" s="8">
        <f t="shared" si="87"/>
        <v>2.7777777777777776E-2</v>
      </c>
      <c r="I315" s="3">
        <v>9</v>
      </c>
      <c r="J315" s="3">
        <v>4</v>
      </c>
      <c r="K315" s="9">
        <f t="shared" si="107"/>
        <v>0.44444444444444442</v>
      </c>
      <c r="L315" s="3">
        <v>11</v>
      </c>
      <c r="M315" s="8">
        <f t="shared" si="88"/>
        <v>0.29729729729729731</v>
      </c>
      <c r="N315" s="3">
        <v>21</v>
      </c>
      <c r="O315" s="8">
        <f t="shared" si="89"/>
        <v>0.56756756756756754</v>
      </c>
      <c r="P315" s="3">
        <v>19</v>
      </c>
      <c r="Q315" s="8">
        <f t="shared" si="90"/>
        <v>0.51351351351351349</v>
      </c>
      <c r="R315" s="3">
        <v>11</v>
      </c>
      <c r="S315" t="s">
        <v>174</v>
      </c>
      <c r="U315" s="8">
        <f t="shared" si="91"/>
        <v>0</v>
      </c>
      <c r="W315" t="s">
        <v>174</v>
      </c>
      <c r="Y315" s="7">
        <f t="shared" si="92"/>
        <v>1</v>
      </c>
      <c r="Z315" s="7">
        <f t="shared" si="93"/>
        <v>0</v>
      </c>
      <c r="AA315" s="7">
        <f t="shared" si="94"/>
        <v>0</v>
      </c>
      <c r="AB315" s="7">
        <f t="shared" si="95"/>
        <v>0</v>
      </c>
      <c r="AC315" s="7">
        <f t="shared" si="96"/>
        <v>1</v>
      </c>
      <c r="AD315" s="7">
        <f t="shared" si="97"/>
        <v>1</v>
      </c>
      <c r="AE315" s="7">
        <f t="shared" si="98"/>
        <v>1</v>
      </c>
      <c r="AF315" s="7">
        <f t="shared" si="99"/>
        <v>0</v>
      </c>
      <c r="AG315" s="7">
        <f t="shared" si="100"/>
        <v>1</v>
      </c>
      <c r="AH315" s="7">
        <f t="shared" si="101"/>
        <v>0</v>
      </c>
      <c r="AI315" s="7">
        <f t="shared" si="102"/>
        <v>1</v>
      </c>
      <c r="AJ315" s="14">
        <f t="shared" si="103"/>
        <v>6</v>
      </c>
      <c r="AK315" t="s">
        <v>1</v>
      </c>
      <c r="AL315" t="s">
        <v>2262</v>
      </c>
    </row>
    <row r="316" spans="1:38">
      <c r="A316" s="5" t="s">
        <v>25</v>
      </c>
      <c r="B316" s="5" t="s">
        <v>24</v>
      </c>
      <c r="C316" s="5" t="s">
        <v>497</v>
      </c>
      <c r="D316" s="4" t="s">
        <v>2261</v>
      </c>
      <c r="E316" s="3">
        <v>56</v>
      </c>
      <c r="F316" s="3">
        <v>50</v>
      </c>
      <c r="G316" s="10">
        <f t="shared" si="86"/>
        <v>-6</v>
      </c>
      <c r="H316" s="8">
        <f t="shared" si="87"/>
        <v>-0.10714285714285714</v>
      </c>
      <c r="I316" s="3">
        <v>13</v>
      </c>
      <c r="J316" s="3">
        <v>4</v>
      </c>
      <c r="K316" s="9">
        <f t="shared" si="107"/>
        <v>0.30769230769230771</v>
      </c>
      <c r="L316" s="3">
        <v>20</v>
      </c>
      <c r="M316" s="8">
        <f t="shared" si="88"/>
        <v>0.4</v>
      </c>
      <c r="N316" s="3">
        <v>38</v>
      </c>
      <c r="O316" s="8">
        <f t="shared" si="89"/>
        <v>0.76</v>
      </c>
      <c r="P316" s="3">
        <v>32</v>
      </c>
      <c r="Q316" s="8">
        <f t="shared" si="90"/>
        <v>0.64</v>
      </c>
      <c r="R316" s="3">
        <v>7</v>
      </c>
      <c r="U316" s="8">
        <f t="shared" si="91"/>
        <v>0</v>
      </c>
      <c r="W316" t="s">
        <v>174</v>
      </c>
      <c r="Y316" s="7">
        <f t="shared" si="92"/>
        <v>1</v>
      </c>
      <c r="Z316" s="7">
        <f t="shared" si="93"/>
        <v>0</v>
      </c>
      <c r="AA316" s="7">
        <f t="shared" si="94"/>
        <v>1</v>
      </c>
      <c r="AB316" s="7">
        <f t="shared" si="95"/>
        <v>1</v>
      </c>
      <c r="AC316" s="7">
        <f t="shared" si="96"/>
        <v>1</v>
      </c>
      <c r="AD316" s="7">
        <f t="shared" si="97"/>
        <v>1</v>
      </c>
      <c r="AE316" s="7">
        <f t="shared" si="98"/>
        <v>0</v>
      </c>
      <c r="AF316" s="7">
        <f t="shared" si="99"/>
        <v>0</v>
      </c>
      <c r="AG316" s="7">
        <f t="shared" si="100"/>
        <v>1</v>
      </c>
      <c r="AH316" s="7">
        <f t="shared" si="101"/>
        <v>0</v>
      </c>
      <c r="AI316" s="7">
        <f t="shared" si="102"/>
        <v>0</v>
      </c>
      <c r="AJ316" s="14">
        <f t="shared" si="103"/>
        <v>6</v>
      </c>
      <c r="AK316" t="s">
        <v>1</v>
      </c>
      <c r="AL316" t="s">
        <v>2260</v>
      </c>
    </row>
    <row r="317" spans="1:38">
      <c r="A317" s="5" t="s">
        <v>25</v>
      </c>
      <c r="B317" s="5" t="s">
        <v>24</v>
      </c>
      <c r="C317" s="5" t="s">
        <v>1734</v>
      </c>
      <c r="D317" s="4" t="s">
        <v>2259</v>
      </c>
      <c r="E317" s="3">
        <v>15</v>
      </c>
      <c r="F317" s="3">
        <v>25</v>
      </c>
      <c r="G317" s="10">
        <f t="shared" si="86"/>
        <v>10</v>
      </c>
      <c r="H317" s="8">
        <f t="shared" si="87"/>
        <v>0.66666666666666663</v>
      </c>
      <c r="I317" s="3">
        <v>10</v>
      </c>
      <c r="J317" s="3">
        <v>6</v>
      </c>
      <c r="K317" s="9">
        <f t="shared" si="107"/>
        <v>0.6</v>
      </c>
      <c r="L317" s="3">
        <v>12</v>
      </c>
      <c r="M317" s="8">
        <f t="shared" si="88"/>
        <v>0.48</v>
      </c>
      <c r="N317" s="3">
        <v>18</v>
      </c>
      <c r="O317" s="8">
        <f t="shared" si="89"/>
        <v>0.72</v>
      </c>
      <c r="P317" s="3">
        <v>14</v>
      </c>
      <c r="Q317" s="8">
        <f t="shared" si="90"/>
        <v>0.56000000000000005</v>
      </c>
      <c r="R317" s="3">
        <v>3</v>
      </c>
      <c r="U317" s="8">
        <f t="shared" si="91"/>
        <v>0</v>
      </c>
      <c r="Y317" s="7">
        <f t="shared" si="92"/>
        <v>0</v>
      </c>
      <c r="Z317" s="7">
        <f t="shared" si="93"/>
        <v>1</v>
      </c>
      <c r="AA317" s="7">
        <f t="shared" si="94"/>
        <v>1</v>
      </c>
      <c r="AB317" s="7">
        <f t="shared" si="95"/>
        <v>1</v>
      </c>
      <c r="AC317" s="7">
        <f t="shared" si="96"/>
        <v>1</v>
      </c>
      <c r="AD317" s="7">
        <f t="shared" si="97"/>
        <v>1</v>
      </c>
      <c r="AE317" s="7">
        <f t="shared" si="98"/>
        <v>0</v>
      </c>
      <c r="AF317" s="7">
        <f t="shared" si="99"/>
        <v>0</v>
      </c>
      <c r="AG317" s="7">
        <f t="shared" si="100"/>
        <v>0</v>
      </c>
      <c r="AH317" s="7">
        <f t="shared" si="101"/>
        <v>0</v>
      </c>
      <c r="AI317" s="7">
        <f t="shared" si="102"/>
        <v>1</v>
      </c>
      <c r="AJ317" s="14">
        <f t="shared" si="103"/>
        <v>6</v>
      </c>
      <c r="AK317" t="s">
        <v>1</v>
      </c>
      <c r="AL317" t="s">
        <v>2258</v>
      </c>
    </row>
    <row r="318" spans="1:38">
      <c r="A318" s="5" t="s">
        <v>16</v>
      </c>
      <c r="B318" s="5" t="s">
        <v>20</v>
      </c>
      <c r="C318" s="5" t="s">
        <v>847</v>
      </c>
      <c r="D318" s="4" t="s">
        <v>2352</v>
      </c>
      <c r="E318" s="3">
        <v>22</v>
      </c>
      <c r="F318" s="3">
        <v>29</v>
      </c>
      <c r="G318" s="10">
        <f t="shared" si="86"/>
        <v>7</v>
      </c>
      <c r="H318" s="8">
        <f t="shared" si="87"/>
        <v>0.31818181818181818</v>
      </c>
      <c r="I318" s="3">
        <v>0</v>
      </c>
      <c r="J318" s="3">
        <v>0</v>
      </c>
      <c r="K318" s="9">
        <v>0</v>
      </c>
      <c r="L318" s="3">
        <v>14</v>
      </c>
      <c r="M318" s="8">
        <f t="shared" si="88"/>
        <v>0.48275862068965519</v>
      </c>
      <c r="N318" s="3">
        <v>22</v>
      </c>
      <c r="O318" s="8">
        <f t="shared" si="89"/>
        <v>0.75862068965517238</v>
      </c>
      <c r="P318" s="3">
        <v>12</v>
      </c>
      <c r="Q318" s="8">
        <f t="shared" si="90"/>
        <v>0.41379310344827586</v>
      </c>
      <c r="R318" s="3">
        <v>4</v>
      </c>
      <c r="S318" t="s">
        <v>174</v>
      </c>
      <c r="U318" s="8">
        <f t="shared" si="91"/>
        <v>0</v>
      </c>
      <c r="X318" t="s">
        <v>174</v>
      </c>
      <c r="Y318" s="7">
        <f t="shared" si="92"/>
        <v>0</v>
      </c>
      <c r="Z318" s="7">
        <f t="shared" si="93"/>
        <v>1</v>
      </c>
      <c r="AA318" s="7">
        <f t="shared" si="94"/>
        <v>1</v>
      </c>
      <c r="AB318" s="7">
        <f t="shared" si="95"/>
        <v>1</v>
      </c>
      <c r="AC318" s="7">
        <f t="shared" si="96"/>
        <v>0</v>
      </c>
      <c r="AD318" s="7">
        <f t="shared" si="97"/>
        <v>1</v>
      </c>
      <c r="AE318" s="7">
        <f t="shared" si="98"/>
        <v>1</v>
      </c>
      <c r="AF318" s="7">
        <f t="shared" si="99"/>
        <v>0</v>
      </c>
      <c r="AG318" s="7">
        <f t="shared" si="100"/>
        <v>0</v>
      </c>
      <c r="AH318" s="7">
        <f t="shared" si="101"/>
        <v>1</v>
      </c>
      <c r="AI318" s="7">
        <f t="shared" si="102"/>
        <v>0</v>
      </c>
      <c r="AJ318" s="14">
        <f t="shared" si="103"/>
        <v>6</v>
      </c>
      <c r="AK318" t="s">
        <v>7</v>
      </c>
      <c r="AL318" t="s">
        <v>2351</v>
      </c>
    </row>
    <row r="319" spans="1:38">
      <c r="A319" s="5" t="s">
        <v>16</v>
      </c>
      <c r="B319" s="5" t="s">
        <v>20</v>
      </c>
      <c r="C319" s="5" t="s">
        <v>332</v>
      </c>
      <c r="D319" s="4" t="s">
        <v>2220</v>
      </c>
      <c r="E319" s="3">
        <v>50</v>
      </c>
      <c r="F319" s="3">
        <v>46</v>
      </c>
      <c r="G319" s="10">
        <f t="shared" si="86"/>
        <v>-4</v>
      </c>
      <c r="H319" s="8">
        <f t="shared" si="87"/>
        <v>-0.08</v>
      </c>
      <c r="I319" s="3">
        <v>11</v>
      </c>
      <c r="J319" s="3">
        <v>1</v>
      </c>
      <c r="K319" s="9">
        <f>J319/I319</f>
        <v>9.0909090909090912E-2</v>
      </c>
      <c r="L319" s="3">
        <v>25</v>
      </c>
      <c r="M319" s="8">
        <f t="shared" si="88"/>
        <v>0.54347826086956519</v>
      </c>
      <c r="N319" s="3">
        <v>30</v>
      </c>
      <c r="O319" s="8">
        <f t="shared" si="89"/>
        <v>0.65217391304347827</v>
      </c>
      <c r="P319" s="3">
        <v>23</v>
      </c>
      <c r="Q319" s="8">
        <f t="shared" si="90"/>
        <v>0.5</v>
      </c>
      <c r="R319" s="3">
        <v>3</v>
      </c>
      <c r="S319" t="s">
        <v>174</v>
      </c>
      <c r="T319">
        <v>1</v>
      </c>
      <c r="U319" s="8">
        <f t="shared" si="91"/>
        <v>2.1739130434782608E-2</v>
      </c>
      <c r="Y319" s="7">
        <f t="shared" si="92"/>
        <v>1</v>
      </c>
      <c r="Z319" s="7">
        <f t="shared" si="93"/>
        <v>0</v>
      </c>
      <c r="AA319" s="7">
        <f t="shared" si="94"/>
        <v>1</v>
      </c>
      <c r="AB319" s="7">
        <f t="shared" si="95"/>
        <v>1</v>
      </c>
      <c r="AC319" s="7">
        <f t="shared" si="96"/>
        <v>1</v>
      </c>
      <c r="AD319" s="7">
        <f t="shared" si="97"/>
        <v>1</v>
      </c>
      <c r="AE319" s="7">
        <f t="shared" si="98"/>
        <v>1</v>
      </c>
      <c r="AF319" s="7">
        <f t="shared" si="99"/>
        <v>0</v>
      </c>
      <c r="AG319" s="7">
        <f t="shared" si="100"/>
        <v>0</v>
      </c>
      <c r="AH319" s="7">
        <f t="shared" si="101"/>
        <v>0</v>
      </c>
      <c r="AI319" s="7">
        <f t="shared" si="102"/>
        <v>0</v>
      </c>
      <c r="AJ319" s="14">
        <f t="shared" si="103"/>
        <v>6</v>
      </c>
      <c r="AK319" t="s">
        <v>7</v>
      </c>
      <c r="AL319" t="s">
        <v>2219</v>
      </c>
    </row>
    <row r="320" spans="1:38">
      <c r="A320" s="5" t="s">
        <v>16</v>
      </c>
      <c r="B320" s="5" t="s">
        <v>20</v>
      </c>
      <c r="C320" s="5" t="s">
        <v>247</v>
      </c>
      <c r="D320" s="4" t="s">
        <v>2218</v>
      </c>
      <c r="E320" s="3">
        <v>41</v>
      </c>
      <c r="F320" s="3">
        <v>45</v>
      </c>
      <c r="G320" s="10">
        <f t="shared" si="86"/>
        <v>4</v>
      </c>
      <c r="H320" s="8">
        <f t="shared" si="87"/>
        <v>9.7560975609756101E-2</v>
      </c>
      <c r="I320" s="3">
        <v>7</v>
      </c>
      <c r="J320" s="3">
        <v>3</v>
      </c>
      <c r="K320" s="9">
        <f>J320/I320</f>
        <v>0.42857142857142855</v>
      </c>
      <c r="L320" s="3">
        <v>23</v>
      </c>
      <c r="M320" s="8">
        <f t="shared" si="88"/>
        <v>0.51111111111111107</v>
      </c>
      <c r="N320" s="3">
        <v>25</v>
      </c>
      <c r="O320" s="8">
        <f t="shared" si="89"/>
        <v>0.55555555555555558</v>
      </c>
      <c r="P320" s="3">
        <v>19</v>
      </c>
      <c r="Q320" s="8">
        <f t="shared" si="90"/>
        <v>0.42222222222222222</v>
      </c>
      <c r="R320" s="3">
        <v>5</v>
      </c>
      <c r="S320" t="s">
        <v>174</v>
      </c>
      <c r="T320">
        <v>5</v>
      </c>
      <c r="U320" s="8">
        <f t="shared" si="91"/>
        <v>0.1111111111111111</v>
      </c>
      <c r="X320" t="s">
        <v>174</v>
      </c>
      <c r="Y320" s="7">
        <f t="shared" si="92"/>
        <v>1</v>
      </c>
      <c r="Z320" s="7">
        <f t="shared" si="93"/>
        <v>0</v>
      </c>
      <c r="AA320" s="7">
        <f t="shared" si="94"/>
        <v>1</v>
      </c>
      <c r="AB320" s="7">
        <f t="shared" si="95"/>
        <v>0</v>
      </c>
      <c r="AC320" s="7">
        <f t="shared" si="96"/>
        <v>0</v>
      </c>
      <c r="AD320" s="7">
        <f t="shared" si="97"/>
        <v>1</v>
      </c>
      <c r="AE320" s="7">
        <f t="shared" si="98"/>
        <v>1</v>
      </c>
      <c r="AF320" s="7">
        <f t="shared" si="99"/>
        <v>0</v>
      </c>
      <c r="AG320" s="7">
        <f t="shared" si="100"/>
        <v>0</v>
      </c>
      <c r="AH320" s="7">
        <f t="shared" si="101"/>
        <v>1</v>
      </c>
      <c r="AI320" s="7">
        <f t="shared" si="102"/>
        <v>1</v>
      </c>
      <c r="AJ320" s="14">
        <f t="shared" si="103"/>
        <v>6</v>
      </c>
      <c r="AK320" t="s">
        <v>7</v>
      </c>
      <c r="AL320" t="s">
        <v>2217</v>
      </c>
    </row>
    <row r="321" spans="1:38">
      <c r="A321" s="5" t="s">
        <v>130</v>
      </c>
      <c r="B321" s="5" t="s">
        <v>395</v>
      </c>
      <c r="C321" s="5" t="s">
        <v>931</v>
      </c>
      <c r="D321" s="4" t="s">
        <v>2287</v>
      </c>
      <c r="E321" s="3">
        <v>10</v>
      </c>
      <c r="F321" s="3">
        <v>11</v>
      </c>
      <c r="G321" s="10">
        <f t="shared" si="86"/>
        <v>1</v>
      </c>
      <c r="H321" s="8">
        <f t="shared" si="87"/>
        <v>0.1</v>
      </c>
      <c r="I321" s="3">
        <v>8</v>
      </c>
      <c r="J321" s="3">
        <v>4</v>
      </c>
      <c r="K321" s="9">
        <f>J321/I321</f>
        <v>0.5</v>
      </c>
      <c r="L321" s="3">
        <v>3</v>
      </c>
      <c r="M321" s="8">
        <f t="shared" si="88"/>
        <v>0.27272727272727271</v>
      </c>
      <c r="N321" s="3">
        <v>9</v>
      </c>
      <c r="O321" s="8">
        <f t="shared" si="89"/>
        <v>0.81818181818181823</v>
      </c>
      <c r="P321" s="3">
        <v>6</v>
      </c>
      <c r="Q321" s="8">
        <f t="shared" si="90"/>
        <v>0.54545454545454541</v>
      </c>
      <c r="R321" s="3">
        <v>1</v>
      </c>
      <c r="S321" t="s">
        <v>174</v>
      </c>
      <c r="T321">
        <v>6</v>
      </c>
      <c r="U321" s="8">
        <f t="shared" si="91"/>
        <v>0.54545454545454541</v>
      </c>
      <c r="Y321" s="7">
        <f t="shared" si="92"/>
        <v>0</v>
      </c>
      <c r="Z321" s="7">
        <f t="shared" si="93"/>
        <v>1</v>
      </c>
      <c r="AA321" s="7">
        <f t="shared" si="94"/>
        <v>0</v>
      </c>
      <c r="AB321" s="7">
        <f t="shared" si="95"/>
        <v>1</v>
      </c>
      <c r="AC321" s="7">
        <f t="shared" si="96"/>
        <v>1</v>
      </c>
      <c r="AD321" s="7">
        <f t="shared" si="97"/>
        <v>0</v>
      </c>
      <c r="AE321" s="7">
        <f t="shared" si="98"/>
        <v>1</v>
      </c>
      <c r="AF321" s="7">
        <f t="shared" si="99"/>
        <v>1</v>
      </c>
      <c r="AG321" s="7">
        <f t="shared" si="100"/>
        <v>0</v>
      </c>
      <c r="AH321" s="7">
        <f t="shared" si="101"/>
        <v>0</v>
      </c>
      <c r="AI321" s="7">
        <f t="shared" si="102"/>
        <v>1</v>
      </c>
      <c r="AJ321" s="14">
        <f t="shared" si="103"/>
        <v>6</v>
      </c>
      <c r="AK321" t="s">
        <v>1</v>
      </c>
      <c r="AL321" t="s">
        <v>2286</v>
      </c>
    </row>
    <row r="322" spans="1:38">
      <c r="A322" s="5" t="s">
        <v>16</v>
      </c>
      <c r="B322" s="5" t="s">
        <v>15</v>
      </c>
      <c r="C322" s="5" t="s">
        <v>610</v>
      </c>
      <c r="D322" s="4" t="s">
        <v>2216</v>
      </c>
      <c r="E322" s="3">
        <v>18</v>
      </c>
      <c r="F322" s="3">
        <v>15</v>
      </c>
      <c r="G322" s="10">
        <f t="shared" ref="G322:G385" si="108">F322-E322</f>
        <v>-3</v>
      </c>
      <c r="H322" s="8">
        <f t="shared" ref="H322:H385" si="109">G322/E322</f>
        <v>-0.16666666666666666</v>
      </c>
      <c r="I322" s="3">
        <v>9</v>
      </c>
      <c r="J322" s="3">
        <v>4</v>
      </c>
      <c r="K322" s="9">
        <f>J322/I322</f>
        <v>0.44444444444444442</v>
      </c>
      <c r="L322" s="3">
        <v>14</v>
      </c>
      <c r="M322" s="8">
        <f t="shared" ref="M322:M385" si="110">L322/F322</f>
        <v>0.93333333333333335</v>
      </c>
      <c r="N322" s="3">
        <v>14</v>
      </c>
      <c r="O322" s="8">
        <f t="shared" ref="O322:O385" si="111">N322/F322</f>
        <v>0.93333333333333335</v>
      </c>
      <c r="P322" s="3">
        <v>11</v>
      </c>
      <c r="Q322" s="8">
        <f t="shared" ref="Q322:Q385" si="112">P322/F322</f>
        <v>0.73333333333333328</v>
      </c>
      <c r="R322" s="3">
        <v>2</v>
      </c>
      <c r="S322" t="s">
        <v>174</v>
      </c>
      <c r="U322" s="8">
        <f t="shared" ref="U322:U385" si="113">T322/F322</f>
        <v>0</v>
      </c>
      <c r="W322" t="s">
        <v>174</v>
      </c>
      <c r="Y322" s="7">
        <f t="shared" ref="Y322:Y385" si="114">IF(F322&gt;=35,1,0)</f>
        <v>0</v>
      </c>
      <c r="Z322" s="7">
        <f t="shared" ref="Z322:Z385" si="115">IF(OR(H322&gt;=0.1,G322&gt;=10),1,0)</f>
        <v>0</v>
      </c>
      <c r="AA322" s="7">
        <f t="shared" ref="AA322:AA385" si="116">IF(M322&gt;=0.4,1,0)</f>
        <v>1</v>
      </c>
      <c r="AB322" s="7">
        <f t="shared" ref="AB322:AB385" si="117">IF(O322&gt;=0.6,1,0)</f>
        <v>1</v>
      </c>
      <c r="AC322" s="7">
        <f t="shared" ref="AC322:AC385" si="118">IF(Q322&gt;=0.5,1,0)</f>
        <v>1</v>
      </c>
      <c r="AD322" s="7">
        <f t="shared" ref="AD322:AD385" si="119">IF(R322&gt;=3,1,0)</f>
        <v>0</v>
      </c>
      <c r="AE322" s="7">
        <f t="shared" ref="AE322:AE385" si="120">IF(S322="Yes",1,0)</f>
        <v>1</v>
      </c>
      <c r="AF322" s="7">
        <f t="shared" ref="AF322:AF385" si="121">IF(OR(V322="Yes", U322&gt;=0.2),1,0)</f>
        <v>0</v>
      </c>
      <c r="AG322" s="7">
        <f t="shared" ref="AG322:AG385" si="122">IF(W322="Yes",1,0)</f>
        <v>1</v>
      </c>
      <c r="AH322" s="7">
        <f t="shared" ref="AH322:AH385" si="123">IF(X322="Yes",1,0)</f>
        <v>0</v>
      </c>
      <c r="AI322" s="7">
        <f t="shared" ref="AI322:AI385" si="124">IF(K322&gt;=0.4,1,0)</f>
        <v>1</v>
      </c>
      <c r="AJ322" s="14">
        <f t="shared" ref="AJ322:AJ385" si="125">SUM(W322:AI322)</f>
        <v>6</v>
      </c>
      <c r="AK322" t="s">
        <v>7</v>
      </c>
      <c r="AL322" t="s">
        <v>2215</v>
      </c>
    </row>
    <row r="323" spans="1:38">
      <c r="A323" s="5" t="s">
        <v>11</v>
      </c>
      <c r="B323" s="5" t="s">
        <v>10</v>
      </c>
      <c r="C323" s="5" t="s">
        <v>516</v>
      </c>
      <c r="D323" s="4" t="s">
        <v>2350</v>
      </c>
      <c r="E323" s="3">
        <v>42</v>
      </c>
      <c r="F323" s="3">
        <v>38</v>
      </c>
      <c r="G323" s="10">
        <f t="shared" si="108"/>
        <v>-4</v>
      </c>
      <c r="H323" s="8">
        <f t="shared" si="109"/>
        <v>-9.5238095238095233E-2</v>
      </c>
      <c r="I323" s="3">
        <v>0</v>
      </c>
      <c r="J323" s="3">
        <v>0</v>
      </c>
      <c r="K323" s="9">
        <v>0</v>
      </c>
      <c r="L323" s="3">
        <v>18</v>
      </c>
      <c r="M323" s="8">
        <f t="shared" si="110"/>
        <v>0.47368421052631576</v>
      </c>
      <c r="N323" s="3">
        <v>17</v>
      </c>
      <c r="O323" s="8">
        <f t="shared" si="111"/>
        <v>0.44736842105263158</v>
      </c>
      <c r="P323" s="3">
        <v>26</v>
      </c>
      <c r="Q323" s="8">
        <f t="shared" si="112"/>
        <v>0.68421052631578949</v>
      </c>
      <c r="R323" s="3">
        <v>3</v>
      </c>
      <c r="S323" t="s">
        <v>174</v>
      </c>
      <c r="U323" s="8">
        <f t="shared" si="113"/>
        <v>0</v>
      </c>
      <c r="W323" t="s">
        <v>174</v>
      </c>
      <c r="Y323" s="7">
        <f t="shared" si="114"/>
        <v>1</v>
      </c>
      <c r="Z323" s="7">
        <f t="shared" si="115"/>
        <v>0</v>
      </c>
      <c r="AA323" s="7">
        <f t="shared" si="116"/>
        <v>1</v>
      </c>
      <c r="AB323" s="7">
        <f t="shared" si="117"/>
        <v>0</v>
      </c>
      <c r="AC323" s="7">
        <f t="shared" si="118"/>
        <v>1</v>
      </c>
      <c r="AD323" s="7">
        <f t="shared" si="119"/>
        <v>1</v>
      </c>
      <c r="AE323" s="7">
        <f t="shared" si="120"/>
        <v>1</v>
      </c>
      <c r="AF323" s="7">
        <f t="shared" si="121"/>
        <v>0</v>
      </c>
      <c r="AG323" s="7">
        <f t="shared" si="122"/>
        <v>1</v>
      </c>
      <c r="AH323" s="7">
        <f t="shared" si="123"/>
        <v>0</v>
      </c>
      <c r="AI323" s="7">
        <f t="shared" si="124"/>
        <v>0</v>
      </c>
      <c r="AJ323" s="14">
        <f t="shared" si="125"/>
        <v>6</v>
      </c>
      <c r="AK323" t="s">
        <v>7</v>
      </c>
      <c r="AL323" t="s">
        <v>2349</v>
      </c>
    </row>
    <row r="324" spans="1:38">
      <c r="A324" s="5" t="s">
        <v>11</v>
      </c>
      <c r="B324" s="5" t="s">
        <v>10</v>
      </c>
      <c r="C324" s="5" t="s">
        <v>2314</v>
      </c>
      <c r="D324" s="4" t="s">
        <v>2313</v>
      </c>
      <c r="E324" s="3">
        <v>45</v>
      </c>
      <c r="F324" s="3">
        <v>38</v>
      </c>
      <c r="G324" s="10">
        <f t="shared" si="108"/>
        <v>-7</v>
      </c>
      <c r="H324" s="8">
        <f t="shared" si="109"/>
        <v>-0.15555555555555556</v>
      </c>
      <c r="I324" s="3">
        <v>0</v>
      </c>
      <c r="J324" s="3">
        <v>0</v>
      </c>
      <c r="K324" s="9">
        <v>0</v>
      </c>
      <c r="L324" s="3">
        <v>21</v>
      </c>
      <c r="M324" s="8">
        <f t="shared" si="110"/>
        <v>0.55263157894736847</v>
      </c>
      <c r="N324" s="3">
        <v>29</v>
      </c>
      <c r="O324" s="8">
        <f t="shared" si="111"/>
        <v>0.76315789473684215</v>
      </c>
      <c r="P324" s="3">
        <v>27</v>
      </c>
      <c r="Q324" s="8">
        <f t="shared" si="112"/>
        <v>0.71052631578947367</v>
      </c>
      <c r="R324" s="3">
        <v>1</v>
      </c>
      <c r="S324" t="s">
        <v>174</v>
      </c>
      <c r="U324" s="8">
        <f t="shared" si="113"/>
        <v>0</v>
      </c>
      <c r="W324" t="s">
        <v>174</v>
      </c>
      <c r="Y324" s="7">
        <f t="shared" si="114"/>
        <v>1</v>
      </c>
      <c r="Z324" s="7">
        <f t="shared" si="115"/>
        <v>0</v>
      </c>
      <c r="AA324" s="7">
        <f t="shared" si="116"/>
        <v>1</v>
      </c>
      <c r="AB324" s="7">
        <f t="shared" si="117"/>
        <v>1</v>
      </c>
      <c r="AC324" s="7">
        <f t="shared" si="118"/>
        <v>1</v>
      </c>
      <c r="AD324" s="7">
        <f t="shared" si="119"/>
        <v>0</v>
      </c>
      <c r="AE324" s="7">
        <f t="shared" si="120"/>
        <v>1</v>
      </c>
      <c r="AF324" s="7">
        <f t="shared" si="121"/>
        <v>0</v>
      </c>
      <c r="AG324" s="7">
        <f t="shared" si="122"/>
        <v>1</v>
      </c>
      <c r="AH324" s="7">
        <f t="shared" si="123"/>
        <v>0</v>
      </c>
      <c r="AI324" s="7">
        <f t="shared" si="124"/>
        <v>0</v>
      </c>
      <c r="AJ324" s="14">
        <f t="shared" si="125"/>
        <v>6</v>
      </c>
      <c r="AK324" t="s">
        <v>1</v>
      </c>
      <c r="AL324" t="s">
        <v>2312</v>
      </c>
    </row>
    <row r="325" spans="1:38">
      <c r="A325" s="5" t="s">
        <v>11</v>
      </c>
      <c r="B325" s="5" t="s">
        <v>10</v>
      </c>
      <c r="C325" s="5" t="s">
        <v>1485</v>
      </c>
      <c r="D325" s="4" t="s">
        <v>2281</v>
      </c>
      <c r="E325" s="3">
        <v>63</v>
      </c>
      <c r="F325" s="3">
        <v>57</v>
      </c>
      <c r="G325" s="10">
        <f t="shared" si="108"/>
        <v>-6</v>
      </c>
      <c r="H325" s="8">
        <f t="shared" si="109"/>
        <v>-9.5238095238095233E-2</v>
      </c>
      <c r="I325" s="3">
        <v>4</v>
      </c>
      <c r="J325" s="3">
        <v>0</v>
      </c>
      <c r="K325" s="9">
        <f t="shared" ref="K325:K338" si="126">J325/I325</f>
        <v>0</v>
      </c>
      <c r="L325" s="3">
        <v>26</v>
      </c>
      <c r="M325" s="8">
        <f t="shared" si="110"/>
        <v>0.45614035087719296</v>
      </c>
      <c r="N325" s="3">
        <v>33</v>
      </c>
      <c r="O325" s="8">
        <f t="shared" si="111"/>
        <v>0.57894736842105265</v>
      </c>
      <c r="P325" s="3">
        <v>26</v>
      </c>
      <c r="Q325" s="8">
        <f t="shared" si="112"/>
        <v>0.45614035087719296</v>
      </c>
      <c r="R325" s="3">
        <v>5</v>
      </c>
      <c r="S325" t="s">
        <v>174</v>
      </c>
      <c r="U325" s="8">
        <f t="shared" si="113"/>
        <v>0</v>
      </c>
      <c r="W325" t="s">
        <v>174</v>
      </c>
      <c r="X325" t="s">
        <v>174</v>
      </c>
      <c r="Y325" s="7">
        <f t="shared" si="114"/>
        <v>1</v>
      </c>
      <c r="Z325" s="7">
        <f t="shared" si="115"/>
        <v>0</v>
      </c>
      <c r="AA325" s="7">
        <f t="shared" si="116"/>
        <v>1</v>
      </c>
      <c r="AB325" s="7">
        <f t="shared" si="117"/>
        <v>0</v>
      </c>
      <c r="AC325" s="7">
        <f t="shared" si="118"/>
        <v>0</v>
      </c>
      <c r="AD325" s="7">
        <f t="shared" si="119"/>
        <v>1</v>
      </c>
      <c r="AE325" s="7">
        <f t="shared" si="120"/>
        <v>1</v>
      </c>
      <c r="AF325" s="7">
        <f t="shared" si="121"/>
        <v>0</v>
      </c>
      <c r="AG325" s="7">
        <f t="shared" si="122"/>
        <v>1</v>
      </c>
      <c r="AH325" s="7">
        <f t="shared" si="123"/>
        <v>1</v>
      </c>
      <c r="AI325" s="7">
        <f t="shared" si="124"/>
        <v>0</v>
      </c>
      <c r="AJ325" s="14">
        <f t="shared" si="125"/>
        <v>6</v>
      </c>
      <c r="AK325" t="s">
        <v>1</v>
      </c>
      <c r="AL325" t="s">
        <v>2280</v>
      </c>
    </row>
    <row r="326" spans="1:38">
      <c r="A326" s="5" t="s">
        <v>11</v>
      </c>
      <c r="B326" s="5" t="s">
        <v>10</v>
      </c>
      <c r="C326" s="5" t="s">
        <v>527</v>
      </c>
      <c r="D326" s="4" t="s">
        <v>2206</v>
      </c>
      <c r="E326" s="3">
        <v>16</v>
      </c>
      <c r="F326" s="3">
        <v>12</v>
      </c>
      <c r="G326" s="10">
        <f t="shared" si="108"/>
        <v>-4</v>
      </c>
      <c r="H326" s="8">
        <f t="shared" si="109"/>
        <v>-0.25</v>
      </c>
      <c r="I326" s="3">
        <v>29</v>
      </c>
      <c r="J326" s="3">
        <v>13</v>
      </c>
      <c r="K326" s="9">
        <f t="shared" si="126"/>
        <v>0.44827586206896552</v>
      </c>
      <c r="L326" s="3">
        <v>5</v>
      </c>
      <c r="M326" s="8">
        <f t="shared" si="110"/>
        <v>0.41666666666666669</v>
      </c>
      <c r="N326" s="3">
        <v>9</v>
      </c>
      <c r="O326" s="8">
        <f t="shared" si="111"/>
        <v>0.75</v>
      </c>
      <c r="P326" s="3">
        <v>9</v>
      </c>
      <c r="Q326" s="8">
        <f t="shared" si="112"/>
        <v>0.75</v>
      </c>
      <c r="R326" s="3">
        <v>6</v>
      </c>
      <c r="S326" t="s">
        <v>174</v>
      </c>
      <c r="U326" s="8">
        <f t="shared" si="113"/>
        <v>0</v>
      </c>
      <c r="Y326" s="7">
        <f t="shared" si="114"/>
        <v>0</v>
      </c>
      <c r="Z326" s="7">
        <f t="shared" si="115"/>
        <v>0</v>
      </c>
      <c r="AA326" s="7">
        <f t="shared" si="116"/>
        <v>1</v>
      </c>
      <c r="AB326" s="7">
        <f t="shared" si="117"/>
        <v>1</v>
      </c>
      <c r="AC326" s="7">
        <f t="shared" si="118"/>
        <v>1</v>
      </c>
      <c r="AD326" s="7">
        <f t="shared" si="119"/>
        <v>1</v>
      </c>
      <c r="AE326" s="7">
        <f t="shared" si="120"/>
        <v>1</v>
      </c>
      <c r="AF326" s="7">
        <f t="shared" si="121"/>
        <v>0</v>
      </c>
      <c r="AG326" s="7">
        <f t="shared" si="122"/>
        <v>0</v>
      </c>
      <c r="AH326" s="7">
        <f t="shared" si="123"/>
        <v>0</v>
      </c>
      <c r="AI326" s="7">
        <f t="shared" si="124"/>
        <v>1</v>
      </c>
      <c r="AJ326" s="14">
        <f t="shared" si="125"/>
        <v>6</v>
      </c>
      <c r="AK326" t="s">
        <v>1</v>
      </c>
      <c r="AL326" t="s">
        <v>2205</v>
      </c>
    </row>
    <row r="327" spans="1:38">
      <c r="A327" s="5" t="s">
        <v>11</v>
      </c>
      <c r="B327" s="5" t="s">
        <v>10</v>
      </c>
      <c r="C327" s="5" t="s">
        <v>2201</v>
      </c>
      <c r="D327" s="4" t="s">
        <v>2200</v>
      </c>
      <c r="E327" s="3">
        <v>13</v>
      </c>
      <c r="F327" s="3">
        <v>20</v>
      </c>
      <c r="G327" s="10">
        <f t="shared" si="108"/>
        <v>7</v>
      </c>
      <c r="H327" s="8">
        <f t="shared" si="109"/>
        <v>0.53846153846153844</v>
      </c>
      <c r="I327" s="3">
        <v>3</v>
      </c>
      <c r="J327" s="3">
        <v>1</v>
      </c>
      <c r="K327" s="9">
        <f t="shared" si="126"/>
        <v>0.33333333333333331</v>
      </c>
      <c r="L327" s="3">
        <v>9</v>
      </c>
      <c r="M327" s="8">
        <f t="shared" si="110"/>
        <v>0.45</v>
      </c>
      <c r="N327" s="3">
        <v>17</v>
      </c>
      <c r="O327" s="8">
        <f t="shared" si="111"/>
        <v>0.85</v>
      </c>
      <c r="P327" s="3">
        <v>11</v>
      </c>
      <c r="Q327" s="8">
        <f t="shared" si="112"/>
        <v>0.55000000000000004</v>
      </c>
      <c r="R327" s="3">
        <v>9</v>
      </c>
      <c r="U327" s="8">
        <f t="shared" si="113"/>
        <v>0</v>
      </c>
      <c r="W327" t="s">
        <v>174</v>
      </c>
      <c r="Y327" s="7">
        <f t="shared" si="114"/>
        <v>0</v>
      </c>
      <c r="Z327" s="7">
        <f t="shared" si="115"/>
        <v>1</v>
      </c>
      <c r="AA327" s="7">
        <f t="shared" si="116"/>
        <v>1</v>
      </c>
      <c r="AB327" s="7">
        <f t="shared" si="117"/>
        <v>1</v>
      </c>
      <c r="AC327" s="7">
        <f t="shared" si="118"/>
        <v>1</v>
      </c>
      <c r="AD327" s="7">
        <f t="shared" si="119"/>
        <v>1</v>
      </c>
      <c r="AE327" s="7">
        <f t="shared" si="120"/>
        <v>0</v>
      </c>
      <c r="AF327" s="7">
        <f t="shared" si="121"/>
        <v>0</v>
      </c>
      <c r="AG327" s="7">
        <f t="shared" si="122"/>
        <v>1</v>
      </c>
      <c r="AH327" s="7">
        <f t="shared" si="123"/>
        <v>0</v>
      </c>
      <c r="AI327" s="7">
        <f t="shared" si="124"/>
        <v>0</v>
      </c>
      <c r="AJ327" s="14">
        <f t="shared" si="125"/>
        <v>6</v>
      </c>
      <c r="AK327" t="s">
        <v>1</v>
      </c>
      <c r="AL327" t="s">
        <v>2199</v>
      </c>
    </row>
    <row r="328" spans="1:38">
      <c r="A328" s="5" t="s">
        <v>11</v>
      </c>
      <c r="B328" s="5" t="s">
        <v>10</v>
      </c>
      <c r="C328" s="5" t="s">
        <v>1441</v>
      </c>
      <c r="D328" s="4" t="s">
        <v>2198</v>
      </c>
      <c r="E328" s="3">
        <v>17</v>
      </c>
      <c r="F328" s="3">
        <v>20</v>
      </c>
      <c r="G328" s="10">
        <f t="shared" si="108"/>
        <v>3</v>
      </c>
      <c r="H328" s="8">
        <f t="shared" si="109"/>
        <v>0.17647058823529413</v>
      </c>
      <c r="I328" s="3">
        <v>47</v>
      </c>
      <c r="J328" s="3">
        <v>3</v>
      </c>
      <c r="K328" s="9">
        <f t="shared" si="126"/>
        <v>6.3829787234042548E-2</v>
      </c>
      <c r="L328" s="3">
        <v>9</v>
      </c>
      <c r="M328" s="8">
        <f t="shared" si="110"/>
        <v>0.45</v>
      </c>
      <c r="N328" s="3">
        <v>14</v>
      </c>
      <c r="O328" s="8">
        <f t="shared" si="111"/>
        <v>0.7</v>
      </c>
      <c r="P328" s="3">
        <v>11</v>
      </c>
      <c r="Q328" s="8">
        <f t="shared" si="112"/>
        <v>0.55000000000000004</v>
      </c>
      <c r="R328" s="3">
        <v>4</v>
      </c>
      <c r="U328" s="8">
        <f t="shared" si="113"/>
        <v>0</v>
      </c>
      <c r="W328" t="s">
        <v>174</v>
      </c>
      <c r="Y328" s="7">
        <f t="shared" si="114"/>
        <v>0</v>
      </c>
      <c r="Z328" s="7">
        <f t="shared" si="115"/>
        <v>1</v>
      </c>
      <c r="AA328" s="7">
        <f t="shared" si="116"/>
        <v>1</v>
      </c>
      <c r="AB328" s="7">
        <f t="shared" si="117"/>
        <v>1</v>
      </c>
      <c r="AC328" s="7">
        <f t="shared" si="118"/>
        <v>1</v>
      </c>
      <c r="AD328" s="7">
        <f t="shared" si="119"/>
        <v>1</v>
      </c>
      <c r="AE328" s="7">
        <f t="shared" si="120"/>
        <v>0</v>
      </c>
      <c r="AF328" s="7">
        <f t="shared" si="121"/>
        <v>0</v>
      </c>
      <c r="AG328" s="7">
        <f t="shared" si="122"/>
        <v>1</v>
      </c>
      <c r="AH328" s="7">
        <f t="shared" si="123"/>
        <v>0</v>
      </c>
      <c r="AI328" s="7">
        <f t="shared" si="124"/>
        <v>0</v>
      </c>
      <c r="AJ328" s="14">
        <f t="shared" si="125"/>
        <v>6</v>
      </c>
      <c r="AK328" t="s">
        <v>1</v>
      </c>
      <c r="AL328" t="s">
        <v>2197</v>
      </c>
    </row>
    <row r="329" spans="1:38">
      <c r="A329" s="5" t="s">
        <v>98</v>
      </c>
      <c r="B329" s="5" t="s">
        <v>166</v>
      </c>
      <c r="C329" s="5" t="s">
        <v>2067</v>
      </c>
      <c r="D329" s="4" t="s">
        <v>2236</v>
      </c>
      <c r="E329" s="3">
        <v>37</v>
      </c>
      <c r="F329" s="3">
        <v>41</v>
      </c>
      <c r="G329" s="10">
        <f t="shared" si="108"/>
        <v>4</v>
      </c>
      <c r="H329" s="8">
        <f t="shared" si="109"/>
        <v>0.10810810810810811</v>
      </c>
      <c r="I329" s="3">
        <v>10</v>
      </c>
      <c r="J329" s="3">
        <v>3</v>
      </c>
      <c r="K329" s="9">
        <f t="shared" si="126"/>
        <v>0.3</v>
      </c>
      <c r="L329" s="3">
        <v>13</v>
      </c>
      <c r="M329" s="8">
        <f t="shared" si="110"/>
        <v>0.31707317073170732</v>
      </c>
      <c r="N329" s="3">
        <v>34</v>
      </c>
      <c r="O329" s="8">
        <f t="shared" si="111"/>
        <v>0.82926829268292679</v>
      </c>
      <c r="P329" s="3">
        <v>25</v>
      </c>
      <c r="Q329" s="8">
        <f t="shared" si="112"/>
        <v>0.6097560975609756</v>
      </c>
      <c r="R329" s="3">
        <v>7</v>
      </c>
      <c r="U329" s="8">
        <f t="shared" si="113"/>
        <v>0</v>
      </c>
      <c r="W329" t="s">
        <v>174</v>
      </c>
      <c r="Y329" s="7">
        <f t="shared" si="114"/>
        <v>1</v>
      </c>
      <c r="Z329" s="7">
        <f t="shared" si="115"/>
        <v>1</v>
      </c>
      <c r="AA329" s="7">
        <f t="shared" si="116"/>
        <v>0</v>
      </c>
      <c r="AB329" s="7">
        <f t="shared" si="117"/>
        <v>1</v>
      </c>
      <c r="AC329" s="7">
        <f t="shared" si="118"/>
        <v>1</v>
      </c>
      <c r="AD329" s="7">
        <f t="shared" si="119"/>
        <v>1</v>
      </c>
      <c r="AE329" s="7">
        <f t="shared" si="120"/>
        <v>0</v>
      </c>
      <c r="AF329" s="7">
        <f t="shared" si="121"/>
        <v>0</v>
      </c>
      <c r="AG329" s="7">
        <f t="shared" si="122"/>
        <v>1</v>
      </c>
      <c r="AH329" s="7">
        <f t="shared" si="123"/>
        <v>0</v>
      </c>
      <c r="AI329" s="7">
        <f t="shared" si="124"/>
        <v>0</v>
      </c>
      <c r="AJ329" s="14">
        <f t="shared" si="125"/>
        <v>6</v>
      </c>
      <c r="AK329" t="s">
        <v>1</v>
      </c>
      <c r="AL329" t="s">
        <v>2235</v>
      </c>
    </row>
    <row r="330" spans="1:38">
      <c r="A330" s="5" t="s">
        <v>130</v>
      </c>
      <c r="B330" s="5" t="s">
        <v>476</v>
      </c>
      <c r="C330" s="5" t="s">
        <v>1474</v>
      </c>
      <c r="D330" s="4" t="s">
        <v>2285</v>
      </c>
      <c r="E330" s="3">
        <v>52</v>
      </c>
      <c r="F330" s="3">
        <v>45</v>
      </c>
      <c r="G330" s="10">
        <f t="shared" si="108"/>
        <v>-7</v>
      </c>
      <c r="H330" s="8">
        <f t="shared" si="109"/>
        <v>-0.13461538461538461</v>
      </c>
      <c r="I330" s="3">
        <v>18</v>
      </c>
      <c r="J330" s="3">
        <v>10</v>
      </c>
      <c r="K330" s="9">
        <f t="shared" si="126"/>
        <v>0.55555555555555558</v>
      </c>
      <c r="L330" s="3">
        <v>24</v>
      </c>
      <c r="M330" s="8">
        <f t="shared" si="110"/>
        <v>0.53333333333333333</v>
      </c>
      <c r="N330" s="3">
        <v>30</v>
      </c>
      <c r="O330" s="8">
        <f t="shared" si="111"/>
        <v>0.66666666666666663</v>
      </c>
      <c r="P330" s="3">
        <v>26</v>
      </c>
      <c r="Q330" s="8">
        <f t="shared" si="112"/>
        <v>0.57777777777777772</v>
      </c>
      <c r="R330" s="3">
        <v>1</v>
      </c>
      <c r="U330" s="8">
        <f t="shared" si="113"/>
        <v>0</v>
      </c>
      <c r="W330" t="s">
        <v>174</v>
      </c>
      <c r="Y330" s="7">
        <f t="shared" si="114"/>
        <v>1</v>
      </c>
      <c r="Z330" s="7">
        <f t="shared" si="115"/>
        <v>0</v>
      </c>
      <c r="AA330" s="7">
        <f t="shared" si="116"/>
        <v>1</v>
      </c>
      <c r="AB330" s="7">
        <f t="shared" si="117"/>
        <v>1</v>
      </c>
      <c r="AC330" s="7">
        <f t="shared" si="118"/>
        <v>1</v>
      </c>
      <c r="AD330" s="7">
        <f t="shared" si="119"/>
        <v>0</v>
      </c>
      <c r="AE330" s="7">
        <f t="shared" si="120"/>
        <v>0</v>
      </c>
      <c r="AF330" s="7">
        <f t="shared" si="121"/>
        <v>0</v>
      </c>
      <c r="AG330" s="7">
        <f t="shared" si="122"/>
        <v>1</v>
      </c>
      <c r="AH330" s="7">
        <f t="shared" si="123"/>
        <v>0</v>
      </c>
      <c r="AI330" s="7">
        <f t="shared" si="124"/>
        <v>1</v>
      </c>
      <c r="AJ330" s="14">
        <f t="shared" si="125"/>
        <v>6</v>
      </c>
      <c r="AK330" t="s">
        <v>1</v>
      </c>
      <c r="AL330" t="s">
        <v>2284</v>
      </c>
    </row>
    <row r="331" spans="1:38">
      <c r="A331" s="5" t="s">
        <v>130</v>
      </c>
      <c r="B331" s="5" t="s">
        <v>476</v>
      </c>
      <c r="C331" s="5" t="s">
        <v>288</v>
      </c>
      <c r="D331" s="4" t="s">
        <v>2283</v>
      </c>
      <c r="E331" s="3">
        <v>20</v>
      </c>
      <c r="F331" s="3">
        <v>19</v>
      </c>
      <c r="G331" s="10">
        <f t="shared" si="108"/>
        <v>-1</v>
      </c>
      <c r="H331" s="8">
        <f t="shared" si="109"/>
        <v>-0.05</v>
      </c>
      <c r="I331" s="3">
        <v>12</v>
      </c>
      <c r="J331" s="3">
        <v>3</v>
      </c>
      <c r="K331" s="9">
        <f t="shared" si="126"/>
        <v>0.25</v>
      </c>
      <c r="L331" s="3">
        <v>9</v>
      </c>
      <c r="M331" s="8">
        <f t="shared" si="110"/>
        <v>0.47368421052631576</v>
      </c>
      <c r="N331" s="3">
        <v>12</v>
      </c>
      <c r="O331" s="8">
        <f t="shared" si="111"/>
        <v>0.63157894736842102</v>
      </c>
      <c r="P331" s="3">
        <v>13</v>
      </c>
      <c r="Q331" s="8">
        <f t="shared" si="112"/>
        <v>0.68421052631578949</v>
      </c>
      <c r="R331" s="3">
        <v>6</v>
      </c>
      <c r="U331" s="8">
        <f t="shared" si="113"/>
        <v>0</v>
      </c>
      <c r="W331" t="s">
        <v>174</v>
      </c>
      <c r="X331" t="s">
        <v>174</v>
      </c>
      <c r="Y331" s="7">
        <f t="shared" si="114"/>
        <v>0</v>
      </c>
      <c r="Z331" s="7">
        <f t="shared" si="115"/>
        <v>0</v>
      </c>
      <c r="AA331" s="7">
        <f t="shared" si="116"/>
        <v>1</v>
      </c>
      <c r="AB331" s="7">
        <f t="shared" si="117"/>
        <v>1</v>
      </c>
      <c r="AC331" s="7">
        <f t="shared" si="118"/>
        <v>1</v>
      </c>
      <c r="AD331" s="7">
        <f t="shared" si="119"/>
        <v>1</v>
      </c>
      <c r="AE331" s="7">
        <f t="shared" si="120"/>
        <v>0</v>
      </c>
      <c r="AF331" s="7">
        <f t="shared" si="121"/>
        <v>0</v>
      </c>
      <c r="AG331" s="7">
        <f t="shared" si="122"/>
        <v>1</v>
      </c>
      <c r="AH331" s="7">
        <f t="shared" si="123"/>
        <v>1</v>
      </c>
      <c r="AI331" s="7">
        <f t="shared" si="124"/>
        <v>0</v>
      </c>
      <c r="AJ331" s="14">
        <f t="shared" si="125"/>
        <v>6</v>
      </c>
      <c r="AK331" t="s">
        <v>1</v>
      </c>
      <c r="AL331" t="s">
        <v>2282</v>
      </c>
    </row>
    <row r="332" spans="1:38">
      <c r="A332" s="5" t="s">
        <v>5</v>
      </c>
      <c r="B332" s="5" t="s">
        <v>4</v>
      </c>
      <c r="C332" s="5" t="s">
        <v>516</v>
      </c>
      <c r="D332" s="4" t="s">
        <v>2246</v>
      </c>
      <c r="E332" s="3">
        <v>40</v>
      </c>
      <c r="F332" s="3">
        <v>42</v>
      </c>
      <c r="G332" s="10">
        <f t="shared" si="108"/>
        <v>2</v>
      </c>
      <c r="H332" s="8">
        <f t="shared" si="109"/>
        <v>0.05</v>
      </c>
      <c r="I332" s="3">
        <v>17</v>
      </c>
      <c r="J332" s="3">
        <v>3</v>
      </c>
      <c r="K332" s="9">
        <f t="shared" si="126"/>
        <v>0.17647058823529413</v>
      </c>
      <c r="L332" s="3">
        <v>24</v>
      </c>
      <c r="M332" s="8">
        <f t="shared" si="110"/>
        <v>0.5714285714285714</v>
      </c>
      <c r="N332" s="3">
        <v>30</v>
      </c>
      <c r="O332" s="8">
        <f t="shared" si="111"/>
        <v>0.7142857142857143</v>
      </c>
      <c r="P332" s="3">
        <v>23</v>
      </c>
      <c r="Q332" s="8">
        <f t="shared" si="112"/>
        <v>0.54761904761904767</v>
      </c>
      <c r="R332" s="3">
        <v>1</v>
      </c>
      <c r="S332" t="s">
        <v>174</v>
      </c>
      <c r="U332" s="8">
        <f t="shared" si="113"/>
        <v>0</v>
      </c>
      <c r="W332" t="s">
        <v>174</v>
      </c>
      <c r="Y332" s="7">
        <f t="shared" si="114"/>
        <v>1</v>
      </c>
      <c r="Z332" s="7">
        <f t="shared" si="115"/>
        <v>0</v>
      </c>
      <c r="AA332" s="7">
        <f t="shared" si="116"/>
        <v>1</v>
      </c>
      <c r="AB332" s="7">
        <f t="shared" si="117"/>
        <v>1</v>
      </c>
      <c r="AC332" s="7">
        <f t="shared" si="118"/>
        <v>1</v>
      </c>
      <c r="AD332" s="7">
        <f t="shared" si="119"/>
        <v>0</v>
      </c>
      <c r="AE332" s="7">
        <f t="shared" si="120"/>
        <v>1</v>
      </c>
      <c r="AF332" s="7">
        <f t="shared" si="121"/>
        <v>0</v>
      </c>
      <c r="AG332" s="7">
        <f t="shared" si="122"/>
        <v>1</v>
      </c>
      <c r="AH332" s="7">
        <f t="shared" si="123"/>
        <v>0</v>
      </c>
      <c r="AI332" s="7">
        <f t="shared" si="124"/>
        <v>0</v>
      </c>
      <c r="AJ332" s="14">
        <f t="shared" si="125"/>
        <v>6</v>
      </c>
      <c r="AK332" t="s">
        <v>1</v>
      </c>
      <c r="AL332" t="s">
        <v>2245</v>
      </c>
    </row>
    <row r="333" spans="1:38">
      <c r="A333" s="5" t="s">
        <v>5</v>
      </c>
      <c r="B333" s="5" t="s">
        <v>4</v>
      </c>
      <c r="C333" s="5" t="s">
        <v>176</v>
      </c>
      <c r="D333" s="4" t="s">
        <v>2244</v>
      </c>
      <c r="E333" s="3">
        <v>29</v>
      </c>
      <c r="F333" s="3">
        <v>22</v>
      </c>
      <c r="G333" s="10">
        <f t="shared" si="108"/>
        <v>-7</v>
      </c>
      <c r="H333" s="8">
        <f t="shared" si="109"/>
        <v>-0.2413793103448276</v>
      </c>
      <c r="I333" s="3">
        <v>2</v>
      </c>
      <c r="J333" s="3">
        <v>1</v>
      </c>
      <c r="K333" s="9">
        <f t="shared" si="126"/>
        <v>0.5</v>
      </c>
      <c r="L333" s="3">
        <v>15</v>
      </c>
      <c r="M333" s="8">
        <f t="shared" si="110"/>
        <v>0.68181818181818177</v>
      </c>
      <c r="N333" s="3">
        <v>15</v>
      </c>
      <c r="O333" s="8">
        <f t="shared" si="111"/>
        <v>0.68181818181818177</v>
      </c>
      <c r="P333" s="3">
        <v>15</v>
      </c>
      <c r="Q333" s="8">
        <f t="shared" si="112"/>
        <v>0.68181818181818177</v>
      </c>
      <c r="R333" s="3">
        <v>4</v>
      </c>
      <c r="S333" t="s">
        <v>174</v>
      </c>
      <c r="U333" s="8">
        <f t="shared" si="113"/>
        <v>0</v>
      </c>
      <c r="Y333" s="7">
        <f t="shared" si="114"/>
        <v>0</v>
      </c>
      <c r="Z333" s="7">
        <f t="shared" si="115"/>
        <v>0</v>
      </c>
      <c r="AA333" s="7">
        <f t="shared" si="116"/>
        <v>1</v>
      </c>
      <c r="AB333" s="7">
        <f t="shared" si="117"/>
        <v>1</v>
      </c>
      <c r="AC333" s="7">
        <f t="shared" si="118"/>
        <v>1</v>
      </c>
      <c r="AD333" s="7">
        <f t="shared" si="119"/>
        <v>1</v>
      </c>
      <c r="AE333" s="7">
        <f t="shared" si="120"/>
        <v>1</v>
      </c>
      <c r="AF333" s="7">
        <f t="shared" si="121"/>
        <v>0</v>
      </c>
      <c r="AG333" s="7">
        <f t="shared" si="122"/>
        <v>0</v>
      </c>
      <c r="AH333" s="7">
        <f t="shared" si="123"/>
        <v>0</v>
      </c>
      <c r="AI333" s="7">
        <f t="shared" si="124"/>
        <v>1</v>
      </c>
      <c r="AJ333" s="14">
        <f t="shared" si="125"/>
        <v>6</v>
      </c>
      <c r="AK333" t="s">
        <v>37</v>
      </c>
      <c r="AL333" t="s">
        <v>2243</v>
      </c>
    </row>
    <row r="334" spans="1:38">
      <c r="A334" s="5" t="s">
        <v>56</v>
      </c>
      <c r="B334" s="5" t="s">
        <v>832</v>
      </c>
      <c r="C334" s="5" t="s">
        <v>322</v>
      </c>
      <c r="D334" s="4" t="s">
        <v>2148</v>
      </c>
      <c r="E334" s="3">
        <v>33</v>
      </c>
      <c r="F334" s="3">
        <v>40</v>
      </c>
      <c r="G334" s="10">
        <f t="shared" si="108"/>
        <v>7</v>
      </c>
      <c r="H334" s="8">
        <f t="shared" si="109"/>
        <v>0.21212121212121213</v>
      </c>
      <c r="I334" s="3">
        <v>9</v>
      </c>
      <c r="J334" s="3">
        <v>8</v>
      </c>
      <c r="K334" s="9">
        <f t="shared" si="126"/>
        <v>0.88888888888888884</v>
      </c>
      <c r="L334" s="3">
        <v>14</v>
      </c>
      <c r="M334" s="8">
        <f t="shared" si="110"/>
        <v>0.35</v>
      </c>
      <c r="N334" s="3">
        <v>33</v>
      </c>
      <c r="O334" s="8">
        <f t="shared" si="111"/>
        <v>0.82499999999999996</v>
      </c>
      <c r="P334" s="3">
        <v>19</v>
      </c>
      <c r="Q334" s="8">
        <f t="shared" si="112"/>
        <v>0.47499999999999998</v>
      </c>
      <c r="R334" s="3">
        <v>5</v>
      </c>
      <c r="U334" s="8">
        <f t="shared" si="113"/>
        <v>0</v>
      </c>
      <c r="X334" t="s">
        <v>174</v>
      </c>
      <c r="Y334" s="7">
        <f t="shared" si="114"/>
        <v>1</v>
      </c>
      <c r="Z334" s="7">
        <f t="shared" si="115"/>
        <v>1</v>
      </c>
      <c r="AA334" s="7">
        <f t="shared" si="116"/>
        <v>0</v>
      </c>
      <c r="AB334" s="7">
        <f t="shared" si="117"/>
        <v>1</v>
      </c>
      <c r="AC334" s="7">
        <f t="shared" si="118"/>
        <v>0</v>
      </c>
      <c r="AD334" s="7">
        <f t="shared" si="119"/>
        <v>1</v>
      </c>
      <c r="AE334" s="7">
        <f t="shared" si="120"/>
        <v>0</v>
      </c>
      <c r="AF334" s="7">
        <f t="shared" si="121"/>
        <v>0</v>
      </c>
      <c r="AG334" s="7">
        <f t="shared" si="122"/>
        <v>0</v>
      </c>
      <c r="AH334" s="7">
        <f t="shared" si="123"/>
        <v>1</v>
      </c>
      <c r="AI334" s="7">
        <f t="shared" si="124"/>
        <v>1</v>
      </c>
      <c r="AJ334" s="14">
        <f t="shared" si="125"/>
        <v>6</v>
      </c>
      <c r="AK334" t="s">
        <v>1</v>
      </c>
      <c r="AL334" t="s">
        <v>2147</v>
      </c>
    </row>
    <row r="335" spans="1:38">
      <c r="A335" s="5" t="s">
        <v>56</v>
      </c>
      <c r="B335" s="5" t="s">
        <v>832</v>
      </c>
      <c r="C335" s="5" t="s">
        <v>1924</v>
      </c>
      <c r="D335" s="4" t="s">
        <v>2142</v>
      </c>
      <c r="E335" s="3">
        <v>35</v>
      </c>
      <c r="F335" s="3">
        <v>31</v>
      </c>
      <c r="G335" s="10">
        <f t="shared" si="108"/>
        <v>-4</v>
      </c>
      <c r="H335" s="8">
        <f t="shared" si="109"/>
        <v>-0.11428571428571428</v>
      </c>
      <c r="I335" s="3">
        <v>15</v>
      </c>
      <c r="J335" s="3">
        <v>7</v>
      </c>
      <c r="K335" s="9">
        <f t="shared" si="126"/>
        <v>0.46666666666666667</v>
      </c>
      <c r="L335" s="3">
        <v>14</v>
      </c>
      <c r="M335" s="8">
        <f t="shared" si="110"/>
        <v>0.45161290322580644</v>
      </c>
      <c r="N335" s="3">
        <v>22</v>
      </c>
      <c r="O335" s="8">
        <f t="shared" si="111"/>
        <v>0.70967741935483875</v>
      </c>
      <c r="P335" s="3">
        <v>21</v>
      </c>
      <c r="Q335" s="8">
        <f t="shared" si="112"/>
        <v>0.67741935483870963</v>
      </c>
      <c r="R335" s="3">
        <v>2</v>
      </c>
      <c r="U335" s="8">
        <f t="shared" si="113"/>
        <v>0</v>
      </c>
      <c r="W335" t="s">
        <v>174</v>
      </c>
      <c r="X335" t="s">
        <v>174</v>
      </c>
      <c r="Y335" s="7">
        <f t="shared" si="114"/>
        <v>0</v>
      </c>
      <c r="Z335" s="7">
        <f t="shared" si="115"/>
        <v>0</v>
      </c>
      <c r="AA335" s="7">
        <f t="shared" si="116"/>
        <v>1</v>
      </c>
      <c r="AB335" s="7">
        <f t="shared" si="117"/>
        <v>1</v>
      </c>
      <c r="AC335" s="7">
        <f t="shared" si="118"/>
        <v>1</v>
      </c>
      <c r="AD335" s="7">
        <f t="shared" si="119"/>
        <v>0</v>
      </c>
      <c r="AE335" s="7">
        <f t="shared" si="120"/>
        <v>0</v>
      </c>
      <c r="AF335" s="7">
        <f t="shared" si="121"/>
        <v>0</v>
      </c>
      <c r="AG335" s="7">
        <f t="shared" si="122"/>
        <v>1</v>
      </c>
      <c r="AH335" s="7">
        <f t="shared" si="123"/>
        <v>1</v>
      </c>
      <c r="AI335" s="7">
        <f t="shared" si="124"/>
        <v>1</v>
      </c>
      <c r="AJ335" s="14">
        <f t="shared" si="125"/>
        <v>6</v>
      </c>
      <c r="AK335" t="s">
        <v>1</v>
      </c>
      <c r="AL335" t="s">
        <v>2141</v>
      </c>
    </row>
    <row r="336" spans="1:38">
      <c r="A336" s="5" t="s">
        <v>5</v>
      </c>
      <c r="B336" s="5" t="s">
        <v>68</v>
      </c>
      <c r="C336" s="5" t="s">
        <v>1474</v>
      </c>
      <c r="D336" s="4" t="s">
        <v>1949</v>
      </c>
      <c r="E336" s="3">
        <v>13</v>
      </c>
      <c r="F336" s="3">
        <v>10</v>
      </c>
      <c r="G336" s="10">
        <f t="shared" si="108"/>
        <v>-3</v>
      </c>
      <c r="H336" s="8">
        <f t="shared" si="109"/>
        <v>-0.23076923076923078</v>
      </c>
      <c r="I336" s="3">
        <v>20</v>
      </c>
      <c r="J336" s="3">
        <v>8</v>
      </c>
      <c r="K336" s="9">
        <f t="shared" si="126"/>
        <v>0.4</v>
      </c>
      <c r="L336" s="3">
        <v>4</v>
      </c>
      <c r="M336" s="8">
        <f t="shared" si="110"/>
        <v>0.4</v>
      </c>
      <c r="N336" s="3">
        <v>9</v>
      </c>
      <c r="O336" s="8">
        <f t="shared" si="111"/>
        <v>0.9</v>
      </c>
      <c r="P336" s="3">
        <v>6</v>
      </c>
      <c r="Q336" s="8">
        <f t="shared" si="112"/>
        <v>0.6</v>
      </c>
      <c r="R336" s="3">
        <v>3</v>
      </c>
      <c r="U336" s="8">
        <f t="shared" si="113"/>
        <v>0</v>
      </c>
      <c r="Y336" s="7">
        <f t="shared" si="114"/>
        <v>0</v>
      </c>
      <c r="Z336" s="7">
        <f t="shared" si="115"/>
        <v>0</v>
      </c>
      <c r="AA336" s="7">
        <f t="shared" si="116"/>
        <v>1</v>
      </c>
      <c r="AB336" s="7">
        <f t="shared" si="117"/>
        <v>1</v>
      </c>
      <c r="AC336" s="7">
        <f t="shared" si="118"/>
        <v>1</v>
      </c>
      <c r="AD336" s="7">
        <f t="shared" si="119"/>
        <v>1</v>
      </c>
      <c r="AE336" s="7">
        <f t="shared" si="120"/>
        <v>0</v>
      </c>
      <c r="AF336" s="7">
        <f t="shared" si="121"/>
        <v>0</v>
      </c>
      <c r="AG336" s="7">
        <f t="shared" si="122"/>
        <v>0</v>
      </c>
      <c r="AH336" s="7">
        <f t="shared" si="123"/>
        <v>0</v>
      </c>
      <c r="AI336" s="7">
        <f t="shared" si="124"/>
        <v>1</v>
      </c>
      <c r="AJ336" s="14">
        <f t="shared" si="125"/>
        <v>5</v>
      </c>
      <c r="AK336" t="s">
        <v>1</v>
      </c>
      <c r="AL336" t="s">
        <v>1948</v>
      </c>
    </row>
    <row r="337" spans="1:38">
      <c r="A337" s="5" t="s">
        <v>5</v>
      </c>
      <c r="B337" s="5" t="s">
        <v>68</v>
      </c>
      <c r="C337" s="5" t="s">
        <v>426</v>
      </c>
      <c r="D337" s="4" t="s">
        <v>1529</v>
      </c>
      <c r="E337" s="3">
        <v>24</v>
      </c>
      <c r="F337" s="3">
        <v>26</v>
      </c>
      <c r="G337" s="10">
        <f t="shared" si="108"/>
        <v>2</v>
      </c>
      <c r="H337" s="8">
        <f t="shared" si="109"/>
        <v>8.3333333333333329E-2</v>
      </c>
      <c r="I337" s="3">
        <v>2</v>
      </c>
      <c r="J337" s="3">
        <v>1</v>
      </c>
      <c r="K337" s="9">
        <f t="shared" si="126"/>
        <v>0.5</v>
      </c>
      <c r="L337" s="3">
        <v>12</v>
      </c>
      <c r="M337" s="8">
        <f t="shared" si="110"/>
        <v>0.46153846153846156</v>
      </c>
      <c r="N337" s="3">
        <v>22</v>
      </c>
      <c r="O337" s="8">
        <f t="shared" si="111"/>
        <v>0.84615384615384615</v>
      </c>
      <c r="P337" s="3">
        <v>15</v>
      </c>
      <c r="Q337" s="8">
        <f t="shared" si="112"/>
        <v>0.57692307692307687</v>
      </c>
      <c r="R337" s="3">
        <v>3</v>
      </c>
      <c r="U337" s="8">
        <f t="shared" si="113"/>
        <v>0</v>
      </c>
      <c r="Y337" s="7">
        <f t="shared" si="114"/>
        <v>0</v>
      </c>
      <c r="Z337" s="7">
        <f t="shared" si="115"/>
        <v>0</v>
      </c>
      <c r="AA337" s="7">
        <f t="shared" si="116"/>
        <v>1</v>
      </c>
      <c r="AB337" s="7">
        <f t="shared" si="117"/>
        <v>1</v>
      </c>
      <c r="AC337" s="7">
        <f t="shared" si="118"/>
        <v>1</v>
      </c>
      <c r="AD337" s="7">
        <f t="shared" si="119"/>
        <v>1</v>
      </c>
      <c r="AE337" s="7">
        <f t="shared" si="120"/>
        <v>0</v>
      </c>
      <c r="AF337" s="7">
        <f t="shared" si="121"/>
        <v>0</v>
      </c>
      <c r="AG337" s="7">
        <f t="shared" si="122"/>
        <v>0</v>
      </c>
      <c r="AH337" s="7">
        <f t="shared" si="123"/>
        <v>0</v>
      </c>
      <c r="AI337" s="7">
        <f t="shared" si="124"/>
        <v>1</v>
      </c>
      <c r="AJ337" s="14">
        <f t="shared" si="125"/>
        <v>5</v>
      </c>
      <c r="AK337" t="s">
        <v>1</v>
      </c>
      <c r="AL337" t="s">
        <v>1528</v>
      </c>
    </row>
    <row r="338" spans="1:38">
      <c r="A338" s="5" t="s">
        <v>16</v>
      </c>
      <c r="B338" s="5" t="s">
        <v>64</v>
      </c>
      <c r="C338" s="5" t="s">
        <v>207</v>
      </c>
      <c r="D338" s="4" t="s">
        <v>1894</v>
      </c>
      <c r="E338" s="3">
        <v>23</v>
      </c>
      <c r="F338" s="3">
        <v>26</v>
      </c>
      <c r="G338" s="10">
        <f t="shared" si="108"/>
        <v>3</v>
      </c>
      <c r="H338" s="8">
        <f t="shared" si="109"/>
        <v>0.13043478260869565</v>
      </c>
      <c r="I338" s="3">
        <v>6</v>
      </c>
      <c r="J338" s="3">
        <v>2</v>
      </c>
      <c r="K338" s="9">
        <f t="shared" si="126"/>
        <v>0.33333333333333331</v>
      </c>
      <c r="L338" s="3">
        <v>10</v>
      </c>
      <c r="M338" s="8">
        <f t="shared" si="110"/>
        <v>0.38461538461538464</v>
      </c>
      <c r="N338" s="3">
        <v>17</v>
      </c>
      <c r="O338" s="8">
        <f t="shared" si="111"/>
        <v>0.65384615384615385</v>
      </c>
      <c r="P338" s="3">
        <v>11</v>
      </c>
      <c r="Q338" s="8">
        <f t="shared" si="112"/>
        <v>0.42307692307692307</v>
      </c>
      <c r="R338" s="3">
        <v>4</v>
      </c>
      <c r="S338" t="s">
        <v>174</v>
      </c>
      <c r="U338" s="8">
        <f t="shared" si="113"/>
        <v>0</v>
      </c>
      <c r="W338" t="s">
        <v>174</v>
      </c>
      <c r="Y338" s="7">
        <f t="shared" si="114"/>
        <v>0</v>
      </c>
      <c r="Z338" s="7">
        <f t="shared" si="115"/>
        <v>1</v>
      </c>
      <c r="AA338" s="7">
        <f t="shared" si="116"/>
        <v>0</v>
      </c>
      <c r="AB338" s="7">
        <f t="shared" si="117"/>
        <v>1</v>
      </c>
      <c r="AC338" s="7">
        <f t="shared" si="118"/>
        <v>0</v>
      </c>
      <c r="AD338" s="7">
        <f t="shared" si="119"/>
        <v>1</v>
      </c>
      <c r="AE338" s="7">
        <f t="shared" si="120"/>
        <v>1</v>
      </c>
      <c r="AF338" s="7">
        <f t="shared" si="121"/>
        <v>0</v>
      </c>
      <c r="AG338" s="7">
        <f t="shared" si="122"/>
        <v>1</v>
      </c>
      <c r="AH338" s="7">
        <f t="shared" si="123"/>
        <v>0</v>
      </c>
      <c r="AI338" s="7">
        <f t="shared" si="124"/>
        <v>0</v>
      </c>
      <c r="AJ338" s="14">
        <f t="shared" si="125"/>
        <v>5</v>
      </c>
      <c r="AK338" t="s">
        <v>1</v>
      </c>
      <c r="AL338" t="s">
        <v>1893</v>
      </c>
    </row>
    <row r="339" spans="1:38">
      <c r="A339" s="5" t="s">
        <v>11</v>
      </c>
      <c r="B339" s="5" t="s">
        <v>78</v>
      </c>
      <c r="C339" s="5" t="s">
        <v>1204</v>
      </c>
      <c r="D339" s="4" t="s">
        <v>2192</v>
      </c>
      <c r="E339" s="3">
        <v>10</v>
      </c>
      <c r="F339" s="3">
        <v>15</v>
      </c>
      <c r="G339" s="10">
        <f t="shared" si="108"/>
        <v>5</v>
      </c>
      <c r="H339" s="8">
        <f t="shared" si="109"/>
        <v>0.5</v>
      </c>
      <c r="I339" s="3">
        <v>0</v>
      </c>
      <c r="J339" s="3">
        <v>0</v>
      </c>
      <c r="K339" s="9">
        <v>0</v>
      </c>
      <c r="L339" s="3">
        <v>7</v>
      </c>
      <c r="M339" s="8">
        <f t="shared" si="110"/>
        <v>0.46666666666666667</v>
      </c>
      <c r="N339" s="3">
        <v>12</v>
      </c>
      <c r="O339" s="8">
        <f t="shared" si="111"/>
        <v>0.8</v>
      </c>
      <c r="P339" s="3">
        <v>8</v>
      </c>
      <c r="Q339" s="8">
        <f t="shared" si="112"/>
        <v>0.53333333333333333</v>
      </c>
      <c r="R339" s="3">
        <v>5</v>
      </c>
      <c r="U339" s="8">
        <f t="shared" si="113"/>
        <v>0</v>
      </c>
      <c r="Y339" s="7">
        <f t="shared" si="114"/>
        <v>0</v>
      </c>
      <c r="Z339" s="7">
        <f t="shared" si="115"/>
        <v>1</v>
      </c>
      <c r="AA339" s="7">
        <f t="shared" si="116"/>
        <v>1</v>
      </c>
      <c r="AB339" s="7">
        <f t="shared" si="117"/>
        <v>1</v>
      </c>
      <c r="AC339" s="7">
        <f t="shared" si="118"/>
        <v>1</v>
      </c>
      <c r="AD339" s="7">
        <f t="shared" si="119"/>
        <v>1</v>
      </c>
      <c r="AE339" s="7">
        <f t="shared" si="120"/>
        <v>0</v>
      </c>
      <c r="AF339" s="7">
        <f t="shared" si="121"/>
        <v>0</v>
      </c>
      <c r="AG339" s="7">
        <f t="shared" si="122"/>
        <v>0</v>
      </c>
      <c r="AH339" s="7">
        <f t="shared" si="123"/>
        <v>0</v>
      </c>
      <c r="AI339" s="7">
        <f t="shared" si="124"/>
        <v>0</v>
      </c>
      <c r="AJ339" s="14">
        <f t="shared" si="125"/>
        <v>5</v>
      </c>
      <c r="AK339" t="s">
        <v>1</v>
      </c>
      <c r="AL339" t="s">
        <v>2191</v>
      </c>
    </row>
    <row r="340" spans="1:38">
      <c r="A340" s="5" t="s">
        <v>11</v>
      </c>
      <c r="B340" s="5" t="s">
        <v>78</v>
      </c>
      <c r="C340" s="5" t="s">
        <v>1081</v>
      </c>
      <c r="D340" s="4" t="s">
        <v>1847</v>
      </c>
      <c r="E340" s="3">
        <v>64</v>
      </c>
      <c r="F340" s="3">
        <v>67</v>
      </c>
      <c r="G340" s="10">
        <f t="shared" si="108"/>
        <v>3</v>
      </c>
      <c r="H340" s="8">
        <f t="shared" si="109"/>
        <v>4.6875E-2</v>
      </c>
      <c r="I340" s="3">
        <v>6</v>
      </c>
      <c r="J340" s="3">
        <v>1</v>
      </c>
      <c r="K340" s="9">
        <f>J340/I340</f>
        <v>0.16666666666666666</v>
      </c>
      <c r="L340" s="3">
        <v>33</v>
      </c>
      <c r="M340" s="8">
        <f t="shared" si="110"/>
        <v>0.4925373134328358</v>
      </c>
      <c r="N340" s="3">
        <v>39</v>
      </c>
      <c r="O340" s="8">
        <f t="shared" si="111"/>
        <v>0.58208955223880599</v>
      </c>
      <c r="P340" s="3">
        <v>38</v>
      </c>
      <c r="Q340" s="8">
        <f t="shared" si="112"/>
        <v>0.56716417910447758</v>
      </c>
      <c r="R340" s="3">
        <v>3</v>
      </c>
      <c r="U340" s="8">
        <f t="shared" si="113"/>
        <v>0</v>
      </c>
      <c r="W340" t="s">
        <v>174</v>
      </c>
      <c r="Y340" s="7">
        <f t="shared" si="114"/>
        <v>1</v>
      </c>
      <c r="Z340" s="7">
        <f t="shared" si="115"/>
        <v>0</v>
      </c>
      <c r="AA340" s="7">
        <f t="shared" si="116"/>
        <v>1</v>
      </c>
      <c r="AB340" s="7">
        <f t="shared" si="117"/>
        <v>0</v>
      </c>
      <c r="AC340" s="7">
        <f t="shared" si="118"/>
        <v>1</v>
      </c>
      <c r="AD340" s="7">
        <f t="shared" si="119"/>
        <v>1</v>
      </c>
      <c r="AE340" s="7">
        <f t="shared" si="120"/>
        <v>0</v>
      </c>
      <c r="AF340" s="7">
        <f t="shared" si="121"/>
        <v>0</v>
      </c>
      <c r="AG340" s="7">
        <f t="shared" si="122"/>
        <v>1</v>
      </c>
      <c r="AH340" s="7">
        <f t="shared" si="123"/>
        <v>0</v>
      </c>
      <c r="AI340" s="7">
        <f t="shared" si="124"/>
        <v>0</v>
      </c>
      <c r="AJ340" s="14">
        <f t="shared" si="125"/>
        <v>5</v>
      </c>
      <c r="AK340" t="s">
        <v>1</v>
      </c>
      <c r="AL340" t="s">
        <v>1846</v>
      </c>
    </row>
    <row r="341" spans="1:38">
      <c r="A341" s="5" t="s">
        <v>11</v>
      </c>
      <c r="B341" s="5" t="s">
        <v>251</v>
      </c>
      <c r="C341" s="5" t="s">
        <v>344</v>
      </c>
      <c r="D341" s="4" t="s">
        <v>2190</v>
      </c>
      <c r="E341" s="3">
        <v>24</v>
      </c>
      <c r="F341" s="3">
        <v>19</v>
      </c>
      <c r="G341" s="10">
        <f t="shared" si="108"/>
        <v>-5</v>
      </c>
      <c r="H341" s="8">
        <f t="shared" si="109"/>
        <v>-0.20833333333333334</v>
      </c>
      <c r="I341" s="3">
        <v>0</v>
      </c>
      <c r="J341" s="3">
        <v>0</v>
      </c>
      <c r="K341" s="9">
        <v>0</v>
      </c>
      <c r="L341" s="3">
        <v>11</v>
      </c>
      <c r="M341" s="8">
        <f t="shared" si="110"/>
        <v>0.57894736842105265</v>
      </c>
      <c r="N341" s="3">
        <v>18</v>
      </c>
      <c r="O341" s="8">
        <f t="shared" si="111"/>
        <v>0.94736842105263153</v>
      </c>
      <c r="P341" s="3">
        <v>10</v>
      </c>
      <c r="Q341" s="8">
        <f t="shared" si="112"/>
        <v>0.52631578947368418</v>
      </c>
      <c r="R341" s="3">
        <v>3</v>
      </c>
      <c r="U341" s="8">
        <f t="shared" si="113"/>
        <v>0</v>
      </c>
      <c r="W341" t="s">
        <v>174</v>
      </c>
      <c r="Y341" s="7">
        <f t="shared" si="114"/>
        <v>0</v>
      </c>
      <c r="Z341" s="7">
        <f t="shared" si="115"/>
        <v>0</v>
      </c>
      <c r="AA341" s="7">
        <f t="shared" si="116"/>
        <v>1</v>
      </c>
      <c r="AB341" s="7">
        <f t="shared" si="117"/>
        <v>1</v>
      </c>
      <c r="AC341" s="7">
        <f t="shared" si="118"/>
        <v>1</v>
      </c>
      <c r="AD341" s="7">
        <f t="shared" si="119"/>
        <v>1</v>
      </c>
      <c r="AE341" s="7">
        <f t="shared" si="120"/>
        <v>0</v>
      </c>
      <c r="AF341" s="7">
        <f t="shared" si="121"/>
        <v>0</v>
      </c>
      <c r="AG341" s="7">
        <f t="shared" si="122"/>
        <v>1</v>
      </c>
      <c r="AH341" s="7">
        <f t="shared" si="123"/>
        <v>0</v>
      </c>
      <c r="AI341" s="7">
        <f t="shared" si="124"/>
        <v>0</v>
      </c>
      <c r="AJ341" s="14">
        <f t="shared" si="125"/>
        <v>5</v>
      </c>
      <c r="AK341" t="s">
        <v>1</v>
      </c>
      <c r="AL341" t="s">
        <v>2189</v>
      </c>
    </row>
    <row r="342" spans="1:38">
      <c r="A342" s="5" t="s">
        <v>11</v>
      </c>
      <c r="B342" s="5" t="s">
        <v>251</v>
      </c>
      <c r="C342" s="5" t="s">
        <v>1005</v>
      </c>
      <c r="D342" s="4" t="s">
        <v>2188</v>
      </c>
      <c r="E342" s="3">
        <v>19</v>
      </c>
      <c r="F342" s="3">
        <v>15</v>
      </c>
      <c r="G342" s="10">
        <f t="shared" si="108"/>
        <v>-4</v>
      </c>
      <c r="H342" s="8">
        <f t="shared" si="109"/>
        <v>-0.21052631578947367</v>
      </c>
      <c r="I342" s="3">
        <v>0</v>
      </c>
      <c r="J342" s="3">
        <v>0</v>
      </c>
      <c r="K342" s="9">
        <v>0</v>
      </c>
      <c r="L342" s="3">
        <v>8</v>
      </c>
      <c r="M342" s="8">
        <f t="shared" si="110"/>
        <v>0.53333333333333333</v>
      </c>
      <c r="N342" s="3">
        <v>12</v>
      </c>
      <c r="O342" s="8">
        <f t="shared" si="111"/>
        <v>0.8</v>
      </c>
      <c r="P342" s="3">
        <v>8</v>
      </c>
      <c r="Q342" s="8">
        <f t="shared" si="112"/>
        <v>0.53333333333333333</v>
      </c>
      <c r="R342" s="3">
        <v>9</v>
      </c>
      <c r="U342" s="8">
        <f t="shared" si="113"/>
        <v>0</v>
      </c>
      <c r="W342" t="s">
        <v>174</v>
      </c>
      <c r="Y342" s="7">
        <f t="shared" si="114"/>
        <v>0</v>
      </c>
      <c r="Z342" s="7">
        <f t="shared" si="115"/>
        <v>0</v>
      </c>
      <c r="AA342" s="7">
        <f t="shared" si="116"/>
        <v>1</v>
      </c>
      <c r="AB342" s="7">
        <f t="shared" si="117"/>
        <v>1</v>
      </c>
      <c r="AC342" s="7">
        <f t="shared" si="118"/>
        <v>1</v>
      </c>
      <c r="AD342" s="7">
        <f t="shared" si="119"/>
        <v>1</v>
      </c>
      <c r="AE342" s="7">
        <f t="shared" si="120"/>
        <v>0</v>
      </c>
      <c r="AF342" s="7">
        <f t="shared" si="121"/>
        <v>0</v>
      </c>
      <c r="AG342" s="7">
        <f t="shared" si="122"/>
        <v>1</v>
      </c>
      <c r="AH342" s="7">
        <f t="shared" si="123"/>
        <v>0</v>
      </c>
      <c r="AI342" s="7">
        <f t="shared" si="124"/>
        <v>0</v>
      </c>
      <c r="AJ342" s="14">
        <f t="shared" si="125"/>
        <v>5</v>
      </c>
      <c r="AK342" t="s">
        <v>1</v>
      </c>
      <c r="AL342" t="s">
        <v>2187</v>
      </c>
    </row>
    <row r="343" spans="1:38">
      <c r="A343" s="5" t="s">
        <v>11</v>
      </c>
      <c r="B343" s="5" t="s">
        <v>251</v>
      </c>
      <c r="C343" s="5" t="s">
        <v>153</v>
      </c>
      <c r="D343" s="4" t="s">
        <v>1845</v>
      </c>
      <c r="E343" s="3">
        <v>55</v>
      </c>
      <c r="F343" s="3">
        <v>43</v>
      </c>
      <c r="G343" s="10">
        <f t="shared" si="108"/>
        <v>-12</v>
      </c>
      <c r="H343" s="8">
        <f t="shared" si="109"/>
        <v>-0.21818181818181817</v>
      </c>
      <c r="I343" s="3">
        <v>15</v>
      </c>
      <c r="J343" s="3">
        <v>3</v>
      </c>
      <c r="K343" s="9">
        <f>J343/I343</f>
        <v>0.2</v>
      </c>
      <c r="L343" s="3">
        <v>19</v>
      </c>
      <c r="M343" s="8">
        <f t="shared" si="110"/>
        <v>0.44186046511627908</v>
      </c>
      <c r="N343" s="3">
        <v>37</v>
      </c>
      <c r="O343" s="8">
        <f t="shared" si="111"/>
        <v>0.86046511627906974</v>
      </c>
      <c r="P343" s="3">
        <v>15</v>
      </c>
      <c r="Q343" s="8">
        <f t="shared" si="112"/>
        <v>0.34883720930232559</v>
      </c>
      <c r="R343" s="3">
        <v>6</v>
      </c>
      <c r="U343" s="8">
        <f t="shared" si="113"/>
        <v>0</v>
      </c>
      <c r="W343" t="s">
        <v>174</v>
      </c>
      <c r="Y343" s="7">
        <f t="shared" si="114"/>
        <v>1</v>
      </c>
      <c r="Z343" s="7">
        <f t="shared" si="115"/>
        <v>0</v>
      </c>
      <c r="AA343" s="7">
        <f t="shared" si="116"/>
        <v>1</v>
      </c>
      <c r="AB343" s="7">
        <f t="shared" si="117"/>
        <v>1</v>
      </c>
      <c r="AC343" s="7">
        <f t="shared" si="118"/>
        <v>0</v>
      </c>
      <c r="AD343" s="7">
        <f t="shared" si="119"/>
        <v>1</v>
      </c>
      <c r="AE343" s="7">
        <f t="shared" si="120"/>
        <v>0</v>
      </c>
      <c r="AF343" s="7">
        <f t="shared" si="121"/>
        <v>0</v>
      </c>
      <c r="AG343" s="7">
        <f t="shared" si="122"/>
        <v>1</v>
      </c>
      <c r="AH343" s="7">
        <f t="shared" si="123"/>
        <v>0</v>
      </c>
      <c r="AI343" s="7">
        <f t="shared" si="124"/>
        <v>0</v>
      </c>
      <c r="AJ343" s="14">
        <f t="shared" si="125"/>
        <v>5</v>
      </c>
      <c r="AK343" t="s">
        <v>1</v>
      </c>
      <c r="AL343" t="s">
        <v>1844</v>
      </c>
    </row>
    <row r="344" spans="1:38">
      <c r="A344" s="5" t="s">
        <v>5</v>
      </c>
      <c r="B344" s="5" t="s">
        <v>105</v>
      </c>
      <c r="C344" s="5" t="s">
        <v>2186</v>
      </c>
      <c r="D344" s="4" t="s">
        <v>2185</v>
      </c>
      <c r="E344" s="3">
        <v>65</v>
      </c>
      <c r="F344" s="3">
        <v>56</v>
      </c>
      <c r="G344" s="10">
        <f t="shared" si="108"/>
        <v>-9</v>
      </c>
      <c r="H344" s="8">
        <f t="shared" si="109"/>
        <v>-0.13846153846153847</v>
      </c>
      <c r="I344" s="3">
        <v>0</v>
      </c>
      <c r="J344" s="3">
        <v>0</v>
      </c>
      <c r="K344" s="9">
        <v>0</v>
      </c>
      <c r="L344" s="3">
        <v>15</v>
      </c>
      <c r="M344" s="8">
        <f t="shared" si="110"/>
        <v>0.26785714285714285</v>
      </c>
      <c r="N344" s="3">
        <v>37</v>
      </c>
      <c r="O344" s="8">
        <f t="shared" si="111"/>
        <v>0.6607142857142857</v>
      </c>
      <c r="P344" s="3">
        <v>26</v>
      </c>
      <c r="Q344" s="8">
        <f t="shared" si="112"/>
        <v>0.4642857142857143</v>
      </c>
      <c r="R344" s="3">
        <v>9</v>
      </c>
      <c r="S344" t="s">
        <v>174</v>
      </c>
      <c r="U344" s="8">
        <f t="shared" si="113"/>
        <v>0</v>
      </c>
      <c r="W344" t="s">
        <v>174</v>
      </c>
      <c r="Y344" s="7">
        <f t="shared" si="114"/>
        <v>1</v>
      </c>
      <c r="Z344" s="7">
        <f t="shared" si="115"/>
        <v>0</v>
      </c>
      <c r="AA344" s="7">
        <f t="shared" si="116"/>
        <v>0</v>
      </c>
      <c r="AB344" s="7">
        <f t="shared" si="117"/>
        <v>1</v>
      </c>
      <c r="AC344" s="7">
        <f t="shared" si="118"/>
        <v>0</v>
      </c>
      <c r="AD344" s="7">
        <f t="shared" si="119"/>
        <v>1</v>
      </c>
      <c r="AE344" s="7">
        <f t="shared" si="120"/>
        <v>1</v>
      </c>
      <c r="AF344" s="7">
        <f t="shared" si="121"/>
        <v>0</v>
      </c>
      <c r="AG344" s="7">
        <f t="shared" si="122"/>
        <v>1</v>
      </c>
      <c r="AH344" s="7">
        <f t="shared" si="123"/>
        <v>0</v>
      </c>
      <c r="AI344" s="7">
        <f t="shared" si="124"/>
        <v>0</v>
      </c>
      <c r="AJ344" s="14">
        <f t="shared" si="125"/>
        <v>5</v>
      </c>
      <c r="AK344" t="s">
        <v>7</v>
      </c>
      <c r="AL344" t="s">
        <v>2184</v>
      </c>
    </row>
    <row r="345" spans="1:38">
      <c r="A345" s="5" t="s">
        <v>5</v>
      </c>
      <c r="B345" s="5" t="s">
        <v>105</v>
      </c>
      <c r="C345" s="5" t="s">
        <v>538</v>
      </c>
      <c r="D345" s="4" t="s">
        <v>2183</v>
      </c>
      <c r="E345" s="3">
        <v>32</v>
      </c>
      <c r="F345" s="3">
        <v>37</v>
      </c>
      <c r="G345" s="10">
        <f t="shared" si="108"/>
        <v>5</v>
      </c>
      <c r="H345" s="8">
        <f t="shared" si="109"/>
        <v>0.15625</v>
      </c>
      <c r="I345" s="3">
        <v>0</v>
      </c>
      <c r="J345" s="3">
        <v>0</v>
      </c>
      <c r="K345" s="9">
        <v>0</v>
      </c>
      <c r="L345" s="3">
        <v>15</v>
      </c>
      <c r="M345" s="8">
        <f t="shared" si="110"/>
        <v>0.40540540540540543</v>
      </c>
      <c r="N345" s="3">
        <v>27</v>
      </c>
      <c r="O345" s="8">
        <f t="shared" si="111"/>
        <v>0.72972972972972971</v>
      </c>
      <c r="P345" s="3">
        <v>15</v>
      </c>
      <c r="Q345" s="8">
        <f t="shared" si="112"/>
        <v>0.40540540540540543</v>
      </c>
      <c r="R345" s="3">
        <v>2</v>
      </c>
      <c r="U345" s="8">
        <f t="shared" si="113"/>
        <v>0</v>
      </c>
      <c r="W345" t="s">
        <v>174</v>
      </c>
      <c r="Y345" s="7">
        <f t="shared" si="114"/>
        <v>1</v>
      </c>
      <c r="Z345" s="7">
        <f t="shared" si="115"/>
        <v>1</v>
      </c>
      <c r="AA345" s="7">
        <f t="shared" si="116"/>
        <v>1</v>
      </c>
      <c r="AB345" s="7">
        <f t="shared" si="117"/>
        <v>1</v>
      </c>
      <c r="AC345" s="7">
        <f t="shared" si="118"/>
        <v>0</v>
      </c>
      <c r="AD345" s="7">
        <f t="shared" si="119"/>
        <v>0</v>
      </c>
      <c r="AE345" s="7">
        <f t="shared" si="120"/>
        <v>0</v>
      </c>
      <c r="AF345" s="7">
        <f t="shared" si="121"/>
        <v>0</v>
      </c>
      <c r="AG345" s="7">
        <f t="shared" si="122"/>
        <v>1</v>
      </c>
      <c r="AH345" s="7">
        <f t="shared" si="123"/>
        <v>0</v>
      </c>
      <c r="AI345" s="7">
        <f t="shared" si="124"/>
        <v>0</v>
      </c>
      <c r="AJ345" s="14">
        <f t="shared" si="125"/>
        <v>5</v>
      </c>
      <c r="AK345" t="s">
        <v>1</v>
      </c>
      <c r="AL345" t="s">
        <v>2182</v>
      </c>
    </row>
    <row r="346" spans="1:38">
      <c r="A346" s="5" t="s">
        <v>5</v>
      </c>
      <c r="B346" s="5" t="s">
        <v>105</v>
      </c>
      <c r="C346" s="5" t="s">
        <v>353</v>
      </c>
      <c r="D346" s="4" t="s">
        <v>1947</v>
      </c>
      <c r="E346" s="3">
        <v>25</v>
      </c>
      <c r="F346" s="3">
        <v>31</v>
      </c>
      <c r="G346" s="10">
        <f t="shared" si="108"/>
        <v>6</v>
      </c>
      <c r="H346" s="8">
        <f t="shared" si="109"/>
        <v>0.24</v>
      </c>
      <c r="I346" s="3">
        <v>3</v>
      </c>
      <c r="J346" s="3">
        <v>1</v>
      </c>
      <c r="K346" s="9">
        <f t="shared" ref="K346:K363" si="127">J346/I346</f>
        <v>0.33333333333333331</v>
      </c>
      <c r="L346" s="3">
        <v>10</v>
      </c>
      <c r="M346" s="8">
        <f t="shared" si="110"/>
        <v>0.32258064516129031</v>
      </c>
      <c r="N346" s="3">
        <v>19</v>
      </c>
      <c r="O346" s="8">
        <f t="shared" si="111"/>
        <v>0.61290322580645162</v>
      </c>
      <c r="P346" s="3">
        <v>18</v>
      </c>
      <c r="Q346" s="8">
        <f t="shared" si="112"/>
        <v>0.58064516129032262</v>
      </c>
      <c r="R346" s="3">
        <v>4</v>
      </c>
      <c r="S346" t="s">
        <v>174</v>
      </c>
      <c r="U346" s="8">
        <f t="shared" si="113"/>
        <v>0</v>
      </c>
      <c r="Y346" s="7">
        <f t="shared" si="114"/>
        <v>0</v>
      </c>
      <c r="Z346" s="7">
        <f t="shared" si="115"/>
        <v>1</v>
      </c>
      <c r="AA346" s="7">
        <f t="shared" si="116"/>
        <v>0</v>
      </c>
      <c r="AB346" s="7">
        <f t="shared" si="117"/>
        <v>1</v>
      </c>
      <c r="AC346" s="7">
        <f t="shared" si="118"/>
        <v>1</v>
      </c>
      <c r="AD346" s="7">
        <f t="shared" si="119"/>
        <v>1</v>
      </c>
      <c r="AE346" s="7">
        <f t="shared" si="120"/>
        <v>1</v>
      </c>
      <c r="AF346" s="7">
        <f t="shared" si="121"/>
        <v>0</v>
      </c>
      <c r="AG346" s="7">
        <f t="shared" si="122"/>
        <v>0</v>
      </c>
      <c r="AH346" s="7">
        <f t="shared" si="123"/>
        <v>0</v>
      </c>
      <c r="AI346" s="7">
        <f t="shared" si="124"/>
        <v>0</v>
      </c>
      <c r="AJ346" s="14">
        <f t="shared" si="125"/>
        <v>5</v>
      </c>
      <c r="AK346" t="s">
        <v>1</v>
      </c>
      <c r="AL346" t="s">
        <v>1946</v>
      </c>
    </row>
    <row r="347" spans="1:38">
      <c r="A347" s="5" t="s">
        <v>5</v>
      </c>
      <c r="B347" s="5" t="s">
        <v>105</v>
      </c>
      <c r="C347" s="5" t="s">
        <v>1575</v>
      </c>
      <c r="D347" s="4" t="s">
        <v>1945</v>
      </c>
      <c r="E347" s="3">
        <v>45</v>
      </c>
      <c r="F347" s="3">
        <v>44</v>
      </c>
      <c r="G347" s="10">
        <f t="shared" si="108"/>
        <v>-1</v>
      </c>
      <c r="H347" s="8">
        <f t="shared" si="109"/>
        <v>-2.2222222222222223E-2</v>
      </c>
      <c r="I347" s="3">
        <v>11</v>
      </c>
      <c r="J347" s="3">
        <v>7</v>
      </c>
      <c r="K347" s="9">
        <f t="shared" si="127"/>
        <v>0.63636363636363635</v>
      </c>
      <c r="L347" s="3">
        <v>17</v>
      </c>
      <c r="M347" s="8">
        <f t="shared" si="110"/>
        <v>0.38636363636363635</v>
      </c>
      <c r="N347" s="3">
        <v>29</v>
      </c>
      <c r="O347" s="8">
        <f t="shared" si="111"/>
        <v>0.65909090909090906</v>
      </c>
      <c r="P347" s="3">
        <v>14</v>
      </c>
      <c r="Q347" s="8">
        <f t="shared" si="112"/>
        <v>0.31818181818181818</v>
      </c>
      <c r="R347" s="3">
        <v>4</v>
      </c>
      <c r="S347" t="s">
        <v>174</v>
      </c>
      <c r="U347" s="8">
        <f t="shared" si="113"/>
        <v>0</v>
      </c>
      <c r="Y347" s="7">
        <f t="shared" si="114"/>
        <v>1</v>
      </c>
      <c r="Z347" s="7">
        <f t="shared" si="115"/>
        <v>0</v>
      </c>
      <c r="AA347" s="7">
        <f t="shared" si="116"/>
        <v>0</v>
      </c>
      <c r="AB347" s="7">
        <f t="shared" si="117"/>
        <v>1</v>
      </c>
      <c r="AC347" s="7">
        <f t="shared" si="118"/>
        <v>0</v>
      </c>
      <c r="AD347" s="7">
        <f t="shared" si="119"/>
        <v>1</v>
      </c>
      <c r="AE347" s="7">
        <f t="shared" si="120"/>
        <v>1</v>
      </c>
      <c r="AF347" s="7">
        <f t="shared" si="121"/>
        <v>0</v>
      </c>
      <c r="AG347" s="7">
        <f t="shared" si="122"/>
        <v>0</v>
      </c>
      <c r="AH347" s="7">
        <f t="shared" si="123"/>
        <v>0</v>
      </c>
      <c r="AI347" s="7">
        <f t="shared" si="124"/>
        <v>1</v>
      </c>
      <c r="AJ347" s="14">
        <f t="shared" si="125"/>
        <v>5</v>
      </c>
      <c r="AK347" t="s">
        <v>1</v>
      </c>
      <c r="AL347" t="s">
        <v>1944</v>
      </c>
    </row>
    <row r="348" spans="1:38">
      <c r="A348" s="5" t="s">
        <v>5</v>
      </c>
      <c r="B348" s="5" t="s">
        <v>105</v>
      </c>
      <c r="C348" s="5" t="s">
        <v>1940</v>
      </c>
      <c r="D348" s="4" t="s">
        <v>1939</v>
      </c>
      <c r="E348" s="3">
        <v>17</v>
      </c>
      <c r="F348" s="3">
        <v>16</v>
      </c>
      <c r="G348" s="10">
        <f t="shared" si="108"/>
        <v>-1</v>
      </c>
      <c r="H348" s="8">
        <f t="shared" si="109"/>
        <v>-5.8823529411764705E-2</v>
      </c>
      <c r="I348" s="3">
        <v>5</v>
      </c>
      <c r="J348" s="3">
        <v>2</v>
      </c>
      <c r="K348" s="9">
        <f t="shared" si="127"/>
        <v>0.4</v>
      </c>
      <c r="L348" s="3">
        <v>7</v>
      </c>
      <c r="M348" s="8">
        <f t="shared" si="110"/>
        <v>0.4375</v>
      </c>
      <c r="N348" s="3">
        <v>10</v>
      </c>
      <c r="O348" s="8">
        <f t="shared" si="111"/>
        <v>0.625</v>
      </c>
      <c r="P348" s="3">
        <v>8</v>
      </c>
      <c r="Q348" s="8">
        <f t="shared" si="112"/>
        <v>0.5</v>
      </c>
      <c r="R348" s="3">
        <v>4</v>
      </c>
      <c r="U348" s="8">
        <f t="shared" si="113"/>
        <v>0</v>
      </c>
      <c r="Y348" s="7">
        <f t="shared" si="114"/>
        <v>0</v>
      </c>
      <c r="Z348" s="7">
        <f t="shared" si="115"/>
        <v>0</v>
      </c>
      <c r="AA348" s="7">
        <f t="shared" si="116"/>
        <v>1</v>
      </c>
      <c r="AB348" s="7">
        <f t="shared" si="117"/>
        <v>1</v>
      </c>
      <c r="AC348" s="7">
        <f t="shared" si="118"/>
        <v>1</v>
      </c>
      <c r="AD348" s="7">
        <f t="shared" si="119"/>
        <v>1</v>
      </c>
      <c r="AE348" s="7">
        <f t="shared" si="120"/>
        <v>0</v>
      </c>
      <c r="AF348" s="7">
        <f t="shared" si="121"/>
        <v>0</v>
      </c>
      <c r="AG348" s="7">
        <f t="shared" si="122"/>
        <v>0</v>
      </c>
      <c r="AH348" s="7">
        <f t="shared" si="123"/>
        <v>0</v>
      </c>
      <c r="AI348" s="7">
        <f t="shared" si="124"/>
        <v>1</v>
      </c>
      <c r="AJ348" s="14">
        <f t="shared" si="125"/>
        <v>5</v>
      </c>
      <c r="AK348" t="s">
        <v>1</v>
      </c>
      <c r="AL348" t="s">
        <v>1938</v>
      </c>
    </row>
    <row r="349" spans="1:38">
      <c r="A349" s="5" t="s">
        <v>5</v>
      </c>
      <c r="B349" s="5" t="s">
        <v>105</v>
      </c>
      <c r="C349" s="5" t="s">
        <v>1328</v>
      </c>
      <c r="D349" s="4" t="s">
        <v>1937</v>
      </c>
      <c r="E349" s="3">
        <v>74</v>
      </c>
      <c r="F349" s="3">
        <v>73</v>
      </c>
      <c r="G349" s="10">
        <f t="shared" si="108"/>
        <v>-1</v>
      </c>
      <c r="H349" s="8">
        <f t="shared" si="109"/>
        <v>-1.3513513513513514E-2</v>
      </c>
      <c r="I349" s="3">
        <v>12</v>
      </c>
      <c r="J349" s="3">
        <v>1</v>
      </c>
      <c r="K349" s="9">
        <f t="shared" si="127"/>
        <v>8.3333333333333329E-2</v>
      </c>
      <c r="L349" s="3">
        <v>23</v>
      </c>
      <c r="M349" s="8">
        <f t="shared" si="110"/>
        <v>0.31506849315068491</v>
      </c>
      <c r="N349" s="3">
        <v>45</v>
      </c>
      <c r="O349" s="8">
        <f t="shared" si="111"/>
        <v>0.61643835616438358</v>
      </c>
      <c r="P349" s="3">
        <v>29</v>
      </c>
      <c r="Q349" s="8">
        <f t="shared" si="112"/>
        <v>0.39726027397260272</v>
      </c>
      <c r="R349" s="3">
        <v>3</v>
      </c>
      <c r="S349" t="s">
        <v>174</v>
      </c>
      <c r="U349" s="8">
        <f t="shared" si="113"/>
        <v>0</v>
      </c>
      <c r="W349" t="s">
        <v>174</v>
      </c>
      <c r="Y349" s="7">
        <f t="shared" si="114"/>
        <v>1</v>
      </c>
      <c r="Z349" s="7">
        <f t="shared" si="115"/>
        <v>0</v>
      </c>
      <c r="AA349" s="7">
        <f t="shared" si="116"/>
        <v>0</v>
      </c>
      <c r="AB349" s="7">
        <f t="shared" si="117"/>
        <v>1</v>
      </c>
      <c r="AC349" s="7">
        <f t="shared" si="118"/>
        <v>0</v>
      </c>
      <c r="AD349" s="7">
        <f t="shared" si="119"/>
        <v>1</v>
      </c>
      <c r="AE349" s="7">
        <f t="shared" si="120"/>
        <v>1</v>
      </c>
      <c r="AF349" s="7">
        <f t="shared" si="121"/>
        <v>0</v>
      </c>
      <c r="AG349" s="7">
        <f t="shared" si="122"/>
        <v>1</v>
      </c>
      <c r="AH349" s="7">
        <f t="shared" si="123"/>
        <v>0</v>
      </c>
      <c r="AI349" s="7">
        <f t="shared" si="124"/>
        <v>0</v>
      </c>
      <c r="AJ349" s="14">
        <f t="shared" si="125"/>
        <v>5</v>
      </c>
      <c r="AK349" t="s">
        <v>7</v>
      </c>
      <c r="AL349" t="s">
        <v>1936</v>
      </c>
    </row>
    <row r="350" spans="1:38">
      <c r="A350" s="5" t="s">
        <v>5</v>
      </c>
      <c r="B350" s="5" t="s">
        <v>105</v>
      </c>
      <c r="C350" s="5" t="s">
        <v>1935</v>
      </c>
      <c r="D350" s="4" t="s">
        <v>1934</v>
      </c>
      <c r="E350" s="3">
        <v>41</v>
      </c>
      <c r="F350" s="3">
        <v>44</v>
      </c>
      <c r="G350" s="10">
        <f t="shared" si="108"/>
        <v>3</v>
      </c>
      <c r="H350" s="8">
        <f t="shared" si="109"/>
        <v>7.3170731707317069E-2</v>
      </c>
      <c r="I350" s="3">
        <v>13</v>
      </c>
      <c r="J350" s="3">
        <v>6</v>
      </c>
      <c r="K350" s="9">
        <f t="shared" si="127"/>
        <v>0.46153846153846156</v>
      </c>
      <c r="L350" s="3">
        <v>14</v>
      </c>
      <c r="M350" s="8">
        <f t="shared" si="110"/>
        <v>0.31818181818181818</v>
      </c>
      <c r="N350" s="3">
        <v>33</v>
      </c>
      <c r="O350" s="8">
        <f t="shared" si="111"/>
        <v>0.75</v>
      </c>
      <c r="P350" s="3">
        <v>20</v>
      </c>
      <c r="Q350" s="8">
        <f t="shared" si="112"/>
        <v>0.45454545454545453</v>
      </c>
      <c r="R350" s="3">
        <v>3</v>
      </c>
      <c r="U350" s="8">
        <f t="shared" si="113"/>
        <v>0</v>
      </c>
      <c r="W350" t="s">
        <v>174</v>
      </c>
      <c r="Y350" s="7">
        <f t="shared" si="114"/>
        <v>1</v>
      </c>
      <c r="Z350" s="7">
        <f t="shared" si="115"/>
        <v>0</v>
      </c>
      <c r="AA350" s="7">
        <f t="shared" si="116"/>
        <v>0</v>
      </c>
      <c r="AB350" s="7">
        <f t="shared" si="117"/>
        <v>1</v>
      </c>
      <c r="AC350" s="7">
        <f t="shared" si="118"/>
        <v>0</v>
      </c>
      <c r="AD350" s="7">
        <f t="shared" si="119"/>
        <v>1</v>
      </c>
      <c r="AE350" s="7">
        <f t="shared" si="120"/>
        <v>0</v>
      </c>
      <c r="AF350" s="7">
        <f t="shared" si="121"/>
        <v>0</v>
      </c>
      <c r="AG350" s="7">
        <f t="shared" si="122"/>
        <v>1</v>
      </c>
      <c r="AH350" s="7">
        <f t="shared" si="123"/>
        <v>0</v>
      </c>
      <c r="AI350" s="7">
        <f t="shared" si="124"/>
        <v>1</v>
      </c>
      <c r="AJ350" s="14">
        <f t="shared" si="125"/>
        <v>5</v>
      </c>
      <c r="AK350" t="s">
        <v>7</v>
      </c>
      <c r="AL350" t="s">
        <v>1933</v>
      </c>
    </row>
    <row r="351" spans="1:38">
      <c r="A351" s="5" t="s">
        <v>98</v>
      </c>
      <c r="B351" s="5" t="s">
        <v>313</v>
      </c>
      <c r="C351" s="5" t="s">
        <v>1414</v>
      </c>
      <c r="D351" s="4" t="s">
        <v>1915</v>
      </c>
      <c r="E351" s="3">
        <v>22</v>
      </c>
      <c r="F351" s="3">
        <v>16</v>
      </c>
      <c r="G351" s="10">
        <f t="shared" si="108"/>
        <v>-6</v>
      </c>
      <c r="H351" s="8">
        <f t="shared" si="109"/>
        <v>-0.27272727272727271</v>
      </c>
      <c r="I351" s="3">
        <v>5</v>
      </c>
      <c r="J351" s="3">
        <v>2</v>
      </c>
      <c r="K351" s="9">
        <f t="shared" si="127"/>
        <v>0.4</v>
      </c>
      <c r="L351" s="3">
        <v>7</v>
      </c>
      <c r="M351" s="8">
        <f t="shared" si="110"/>
        <v>0.4375</v>
      </c>
      <c r="N351" s="3">
        <v>13</v>
      </c>
      <c r="O351" s="8">
        <f t="shared" si="111"/>
        <v>0.8125</v>
      </c>
      <c r="P351" s="3">
        <v>12</v>
      </c>
      <c r="Q351" s="8">
        <f t="shared" si="112"/>
        <v>0.75</v>
      </c>
      <c r="R351" s="3">
        <v>2</v>
      </c>
      <c r="S351" t="s">
        <v>174</v>
      </c>
      <c r="U351" s="8">
        <f t="shared" si="113"/>
        <v>0</v>
      </c>
      <c r="Y351" s="7">
        <f t="shared" si="114"/>
        <v>0</v>
      </c>
      <c r="Z351" s="7">
        <f t="shared" si="115"/>
        <v>0</v>
      </c>
      <c r="AA351" s="7">
        <f t="shared" si="116"/>
        <v>1</v>
      </c>
      <c r="AB351" s="7">
        <f t="shared" si="117"/>
        <v>1</v>
      </c>
      <c r="AC351" s="7">
        <f t="shared" si="118"/>
        <v>1</v>
      </c>
      <c r="AD351" s="7">
        <f t="shared" si="119"/>
        <v>0</v>
      </c>
      <c r="AE351" s="7">
        <f t="shared" si="120"/>
        <v>1</v>
      </c>
      <c r="AF351" s="7">
        <f t="shared" si="121"/>
        <v>0</v>
      </c>
      <c r="AG351" s="7">
        <f t="shared" si="122"/>
        <v>0</v>
      </c>
      <c r="AH351" s="7">
        <f t="shared" si="123"/>
        <v>0</v>
      </c>
      <c r="AI351" s="7">
        <f t="shared" si="124"/>
        <v>1</v>
      </c>
      <c r="AJ351" s="14">
        <f t="shared" si="125"/>
        <v>5</v>
      </c>
      <c r="AK351" t="s">
        <v>1</v>
      </c>
      <c r="AL351" t="s">
        <v>1914</v>
      </c>
    </row>
    <row r="352" spans="1:38">
      <c r="A352" s="5" t="s">
        <v>98</v>
      </c>
      <c r="B352" s="5" t="s">
        <v>313</v>
      </c>
      <c r="C352" s="5" t="s">
        <v>438</v>
      </c>
      <c r="D352" s="4" t="s">
        <v>1913</v>
      </c>
      <c r="E352" s="3">
        <v>70</v>
      </c>
      <c r="F352" s="3">
        <v>67</v>
      </c>
      <c r="G352" s="10">
        <f t="shared" si="108"/>
        <v>-3</v>
      </c>
      <c r="H352" s="8">
        <f t="shared" si="109"/>
        <v>-4.2857142857142858E-2</v>
      </c>
      <c r="I352" s="3">
        <v>26</v>
      </c>
      <c r="J352" s="3">
        <v>7</v>
      </c>
      <c r="K352" s="9">
        <f t="shared" si="127"/>
        <v>0.26923076923076922</v>
      </c>
      <c r="L352" s="3">
        <v>33</v>
      </c>
      <c r="M352" s="8">
        <f t="shared" si="110"/>
        <v>0.4925373134328358</v>
      </c>
      <c r="N352" s="3">
        <v>46</v>
      </c>
      <c r="O352" s="8">
        <f t="shared" si="111"/>
        <v>0.68656716417910446</v>
      </c>
      <c r="P352" s="3">
        <v>44</v>
      </c>
      <c r="Q352" s="8">
        <f t="shared" si="112"/>
        <v>0.65671641791044777</v>
      </c>
      <c r="R352" s="3">
        <v>6</v>
      </c>
      <c r="U352" s="8">
        <f t="shared" si="113"/>
        <v>0</v>
      </c>
      <c r="Y352" s="7">
        <f t="shared" si="114"/>
        <v>1</v>
      </c>
      <c r="Z352" s="7">
        <f t="shared" si="115"/>
        <v>0</v>
      </c>
      <c r="AA352" s="7">
        <f t="shared" si="116"/>
        <v>1</v>
      </c>
      <c r="AB352" s="7">
        <f t="shared" si="117"/>
        <v>1</v>
      </c>
      <c r="AC352" s="7">
        <f t="shared" si="118"/>
        <v>1</v>
      </c>
      <c r="AD352" s="7">
        <f t="shared" si="119"/>
        <v>1</v>
      </c>
      <c r="AE352" s="7">
        <f t="shared" si="120"/>
        <v>0</v>
      </c>
      <c r="AF352" s="7">
        <f t="shared" si="121"/>
        <v>0</v>
      </c>
      <c r="AG352" s="7">
        <f t="shared" si="122"/>
        <v>0</v>
      </c>
      <c r="AH352" s="7">
        <f t="shared" si="123"/>
        <v>0</v>
      </c>
      <c r="AI352" s="7">
        <f t="shared" si="124"/>
        <v>0</v>
      </c>
      <c r="AJ352" s="14">
        <f t="shared" si="125"/>
        <v>5</v>
      </c>
      <c r="AK352" t="s">
        <v>7</v>
      </c>
      <c r="AL352" t="s">
        <v>1912</v>
      </c>
    </row>
    <row r="353" spans="1:38">
      <c r="A353" s="5" t="s">
        <v>98</v>
      </c>
      <c r="B353" s="5" t="s">
        <v>313</v>
      </c>
      <c r="C353" s="5" t="s">
        <v>956</v>
      </c>
      <c r="D353" s="4" t="s">
        <v>1911</v>
      </c>
      <c r="E353" s="3">
        <v>27</v>
      </c>
      <c r="F353" s="3">
        <v>21</v>
      </c>
      <c r="G353" s="10">
        <f t="shared" si="108"/>
        <v>-6</v>
      </c>
      <c r="H353" s="8">
        <f t="shared" si="109"/>
        <v>-0.22222222222222221</v>
      </c>
      <c r="I353" s="3">
        <v>19</v>
      </c>
      <c r="J353" s="3">
        <v>8</v>
      </c>
      <c r="K353" s="9">
        <f t="shared" si="127"/>
        <v>0.42105263157894735</v>
      </c>
      <c r="L353" s="3">
        <v>10</v>
      </c>
      <c r="M353" s="8">
        <f t="shared" si="110"/>
        <v>0.47619047619047616</v>
      </c>
      <c r="N353" s="3">
        <v>16</v>
      </c>
      <c r="O353" s="8">
        <f t="shared" si="111"/>
        <v>0.76190476190476186</v>
      </c>
      <c r="P353" s="3">
        <v>12</v>
      </c>
      <c r="Q353" s="8">
        <f t="shared" si="112"/>
        <v>0.5714285714285714</v>
      </c>
      <c r="R353" s="3">
        <v>3</v>
      </c>
      <c r="U353" s="8">
        <f t="shared" si="113"/>
        <v>0</v>
      </c>
      <c r="Y353" s="7">
        <f t="shared" si="114"/>
        <v>0</v>
      </c>
      <c r="Z353" s="7">
        <f t="shared" si="115"/>
        <v>0</v>
      </c>
      <c r="AA353" s="7">
        <f t="shared" si="116"/>
        <v>1</v>
      </c>
      <c r="AB353" s="7">
        <f t="shared" si="117"/>
        <v>1</v>
      </c>
      <c r="AC353" s="7">
        <f t="shared" si="118"/>
        <v>1</v>
      </c>
      <c r="AD353" s="7">
        <f t="shared" si="119"/>
        <v>1</v>
      </c>
      <c r="AE353" s="7">
        <f t="shared" si="120"/>
        <v>0</v>
      </c>
      <c r="AF353" s="7">
        <f t="shared" si="121"/>
        <v>0</v>
      </c>
      <c r="AG353" s="7">
        <f t="shared" si="122"/>
        <v>0</v>
      </c>
      <c r="AH353" s="7">
        <f t="shared" si="123"/>
        <v>0</v>
      </c>
      <c r="AI353" s="7">
        <f t="shared" si="124"/>
        <v>1</v>
      </c>
      <c r="AJ353" s="14">
        <f t="shared" si="125"/>
        <v>5</v>
      </c>
      <c r="AK353" t="s">
        <v>7</v>
      </c>
      <c r="AL353" t="s">
        <v>1910</v>
      </c>
    </row>
    <row r="354" spans="1:38">
      <c r="A354" s="5" t="s">
        <v>98</v>
      </c>
      <c r="B354" s="5" t="s">
        <v>313</v>
      </c>
      <c r="C354" s="5" t="s">
        <v>1909</v>
      </c>
      <c r="D354" s="4" t="s">
        <v>1908</v>
      </c>
      <c r="E354" s="3">
        <v>35</v>
      </c>
      <c r="F354" s="3">
        <v>44</v>
      </c>
      <c r="G354" s="10">
        <f t="shared" si="108"/>
        <v>9</v>
      </c>
      <c r="H354" s="8">
        <f t="shared" si="109"/>
        <v>0.25714285714285712</v>
      </c>
      <c r="I354" s="3">
        <v>6</v>
      </c>
      <c r="J354" s="3">
        <v>1</v>
      </c>
      <c r="K354" s="9">
        <f t="shared" si="127"/>
        <v>0.16666666666666666</v>
      </c>
      <c r="L354" s="3">
        <v>15</v>
      </c>
      <c r="M354" s="8">
        <f t="shared" si="110"/>
        <v>0.34090909090909088</v>
      </c>
      <c r="N354" s="3">
        <v>29</v>
      </c>
      <c r="O354" s="8">
        <f t="shared" si="111"/>
        <v>0.65909090909090906</v>
      </c>
      <c r="P354" s="3">
        <v>17</v>
      </c>
      <c r="Q354" s="8">
        <f t="shared" si="112"/>
        <v>0.38636363636363635</v>
      </c>
      <c r="R354" s="3">
        <v>3</v>
      </c>
      <c r="S354" t="s">
        <v>174</v>
      </c>
      <c r="U354" s="8">
        <f t="shared" si="113"/>
        <v>0</v>
      </c>
      <c r="Y354" s="7">
        <f t="shared" si="114"/>
        <v>1</v>
      </c>
      <c r="Z354" s="7">
        <f t="shared" si="115"/>
        <v>1</v>
      </c>
      <c r="AA354" s="7">
        <f t="shared" si="116"/>
        <v>0</v>
      </c>
      <c r="AB354" s="7">
        <f t="shared" si="117"/>
        <v>1</v>
      </c>
      <c r="AC354" s="7">
        <f t="shared" si="118"/>
        <v>0</v>
      </c>
      <c r="AD354" s="7">
        <f t="shared" si="119"/>
        <v>1</v>
      </c>
      <c r="AE354" s="7">
        <f t="shared" si="120"/>
        <v>1</v>
      </c>
      <c r="AF354" s="7">
        <f t="shared" si="121"/>
        <v>0</v>
      </c>
      <c r="AG354" s="7">
        <f t="shared" si="122"/>
        <v>0</v>
      </c>
      <c r="AH354" s="7">
        <f t="shared" si="123"/>
        <v>0</v>
      </c>
      <c r="AI354" s="7">
        <f t="shared" si="124"/>
        <v>0</v>
      </c>
      <c r="AJ354" s="14">
        <f t="shared" si="125"/>
        <v>5</v>
      </c>
      <c r="AK354" t="s">
        <v>7</v>
      </c>
      <c r="AL354" t="s">
        <v>1907</v>
      </c>
    </row>
    <row r="355" spans="1:38">
      <c r="A355" s="5" t="s">
        <v>98</v>
      </c>
      <c r="B355" s="5" t="s">
        <v>313</v>
      </c>
      <c r="C355" s="5" t="s">
        <v>1797</v>
      </c>
      <c r="D355" s="4" t="s">
        <v>1906</v>
      </c>
      <c r="E355" s="3">
        <v>15</v>
      </c>
      <c r="F355" s="3">
        <v>14</v>
      </c>
      <c r="G355" s="10">
        <f t="shared" si="108"/>
        <v>-1</v>
      </c>
      <c r="H355" s="8">
        <f t="shared" si="109"/>
        <v>-6.6666666666666666E-2</v>
      </c>
      <c r="I355" s="3">
        <v>8</v>
      </c>
      <c r="J355" s="3">
        <v>4</v>
      </c>
      <c r="K355" s="9">
        <f t="shared" si="127"/>
        <v>0.5</v>
      </c>
      <c r="L355" s="3">
        <v>12</v>
      </c>
      <c r="M355" s="8">
        <f t="shared" si="110"/>
        <v>0.8571428571428571</v>
      </c>
      <c r="N355" s="3">
        <v>14</v>
      </c>
      <c r="O355" s="8">
        <f t="shared" si="111"/>
        <v>1</v>
      </c>
      <c r="P355" s="3">
        <v>11</v>
      </c>
      <c r="Q355" s="8">
        <f t="shared" si="112"/>
        <v>0.7857142857142857</v>
      </c>
      <c r="R355" s="3">
        <v>2</v>
      </c>
      <c r="U355" s="8">
        <f t="shared" si="113"/>
        <v>0</v>
      </c>
      <c r="W355" t="s">
        <v>174</v>
      </c>
      <c r="Y355" s="7">
        <f t="shared" si="114"/>
        <v>0</v>
      </c>
      <c r="Z355" s="7">
        <f t="shared" si="115"/>
        <v>0</v>
      </c>
      <c r="AA355" s="7">
        <f t="shared" si="116"/>
        <v>1</v>
      </c>
      <c r="AB355" s="7">
        <f t="shared" si="117"/>
        <v>1</v>
      </c>
      <c r="AC355" s="7">
        <f t="shared" si="118"/>
        <v>1</v>
      </c>
      <c r="AD355" s="7">
        <f t="shared" si="119"/>
        <v>0</v>
      </c>
      <c r="AE355" s="7">
        <f t="shared" si="120"/>
        <v>0</v>
      </c>
      <c r="AF355" s="7">
        <f t="shared" si="121"/>
        <v>0</v>
      </c>
      <c r="AG355" s="7">
        <f t="shared" si="122"/>
        <v>1</v>
      </c>
      <c r="AH355" s="7">
        <f t="shared" si="123"/>
        <v>0</v>
      </c>
      <c r="AI355" s="7">
        <f t="shared" si="124"/>
        <v>1</v>
      </c>
      <c r="AJ355" s="14">
        <f t="shared" si="125"/>
        <v>5</v>
      </c>
      <c r="AK355" t="s">
        <v>7</v>
      </c>
      <c r="AL355" t="s">
        <v>1905</v>
      </c>
    </row>
    <row r="356" spans="1:38">
      <c r="A356" s="5" t="s">
        <v>25</v>
      </c>
      <c r="B356" s="5" t="s">
        <v>765</v>
      </c>
      <c r="C356" s="5" t="s">
        <v>768</v>
      </c>
      <c r="D356" s="4" t="s">
        <v>2017</v>
      </c>
      <c r="E356" s="3">
        <v>18</v>
      </c>
      <c r="F356" s="3">
        <v>17</v>
      </c>
      <c r="G356" s="10">
        <f t="shared" si="108"/>
        <v>-1</v>
      </c>
      <c r="H356" s="8">
        <f t="shared" si="109"/>
        <v>-5.5555555555555552E-2</v>
      </c>
      <c r="I356" s="3">
        <v>8</v>
      </c>
      <c r="J356" s="3">
        <v>4</v>
      </c>
      <c r="K356" s="9">
        <f t="shared" si="127"/>
        <v>0.5</v>
      </c>
      <c r="L356" s="3">
        <v>14</v>
      </c>
      <c r="M356" s="8">
        <f t="shared" si="110"/>
        <v>0.82352941176470584</v>
      </c>
      <c r="N356" s="3">
        <v>12</v>
      </c>
      <c r="O356" s="8">
        <f t="shared" si="111"/>
        <v>0.70588235294117652</v>
      </c>
      <c r="P356" s="3">
        <v>14</v>
      </c>
      <c r="Q356" s="8">
        <f t="shared" si="112"/>
        <v>0.82352941176470584</v>
      </c>
      <c r="R356" s="3">
        <v>5</v>
      </c>
      <c r="U356" s="8">
        <f t="shared" si="113"/>
        <v>0</v>
      </c>
      <c r="Y356" s="7">
        <f t="shared" si="114"/>
        <v>0</v>
      </c>
      <c r="Z356" s="7">
        <f t="shared" si="115"/>
        <v>0</v>
      </c>
      <c r="AA356" s="7">
        <f t="shared" si="116"/>
        <v>1</v>
      </c>
      <c r="AB356" s="7">
        <f t="shared" si="117"/>
        <v>1</v>
      </c>
      <c r="AC356" s="7">
        <f t="shared" si="118"/>
        <v>1</v>
      </c>
      <c r="AD356" s="7">
        <f t="shared" si="119"/>
        <v>1</v>
      </c>
      <c r="AE356" s="7">
        <f t="shared" si="120"/>
        <v>0</v>
      </c>
      <c r="AF356" s="7">
        <f t="shared" si="121"/>
        <v>0</v>
      </c>
      <c r="AG356" s="7">
        <f t="shared" si="122"/>
        <v>0</v>
      </c>
      <c r="AH356" s="7">
        <f t="shared" si="123"/>
        <v>0</v>
      </c>
      <c r="AI356" s="7">
        <f t="shared" si="124"/>
        <v>1</v>
      </c>
      <c r="AJ356" s="14">
        <f t="shared" si="125"/>
        <v>5</v>
      </c>
      <c r="AK356" t="s">
        <v>1</v>
      </c>
      <c r="AL356" t="s">
        <v>2016</v>
      </c>
    </row>
    <row r="357" spans="1:38">
      <c r="A357" s="5" t="s">
        <v>25</v>
      </c>
      <c r="B357" s="5" t="s">
        <v>765</v>
      </c>
      <c r="C357" s="5" t="s">
        <v>1650</v>
      </c>
      <c r="D357" s="4" t="s">
        <v>2015</v>
      </c>
      <c r="E357" s="3">
        <v>24</v>
      </c>
      <c r="F357" s="3">
        <v>32</v>
      </c>
      <c r="G357" s="10">
        <f t="shared" si="108"/>
        <v>8</v>
      </c>
      <c r="H357" s="8">
        <f t="shared" si="109"/>
        <v>0.33333333333333331</v>
      </c>
      <c r="I357" s="3">
        <v>2</v>
      </c>
      <c r="J357" s="3">
        <v>1</v>
      </c>
      <c r="K357" s="9">
        <f t="shared" si="127"/>
        <v>0.5</v>
      </c>
      <c r="L357" s="3">
        <v>10</v>
      </c>
      <c r="M357" s="8">
        <f t="shared" si="110"/>
        <v>0.3125</v>
      </c>
      <c r="N357" s="3">
        <v>25</v>
      </c>
      <c r="O357" s="8">
        <f t="shared" si="111"/>
        <v>0.78125</v>
      </c>
      <c r="P357" s="3">
        <v>21</v>
      </c>
      <c r="Q357" s="8">
        <f t="shared" si="112"/>
        <v>0.65625</v>
      </c>
      <c r="R357" s="3">
        <v>6</v>
      </c>
      <c r="U357" s="8">
        <f t="shared" si="113"/>
        <v>0</v>
      </c>
      <c r="Y357" s="7">
        <f t="shared" si="114"/>
        <v>0</v>
      </c>
      <c r="Z357" s="7">
        <f t="shared" si="115"/>
        <v>1</v>
      </c>
      <c r="AA357" s="7">
        <f t="shared" si="116"/>
        <v>0</v>
      </c>
      <c r="AB357" s="7">
        <f t="shared" si="117"/>
        <v>1</v>
      </c>
      <c r="AC357" s="7">
        <f t="shared" si="118"/>
        <v>1</v>
      </c>
      <c r="AD357" s="7">
        <f t="shared" si="119"/>
        <v>1</v>
      </c>
      <c r="AE357" s="7">
        <f t="shared" si="120"/>
        <v>0</v>
      </c>
      <c r="AF357" s="7">
        <f t="shared" si="121"/>
        <v>0</v>
      </c>
      <c r="AG357" s="7">
        <f t="shared" si="122"/>
        <v>0</v>
      </c>
      <c r="AH357" s="7">
        <f t="shared" si="123"/>
        <v>0</v>
      </c>
      <c r="AI357" s="7">
        <f t="shared" si="124"/>
        <v>1</v>
      </c>
      <c r="AJ357" s="14">
        <f t="shared" si="125"/>
        <v>5</v>
      </c>
      <c r="AK357" t="s">
        <v>1</v>
      </c>
      <c r="AL357" t="s">
        <v>2014</v>
      </c>
    </row>
    <row r="358" spans="1:38">
      <c r="A358" s="5" t="s">
        <v>25</v>
      </c>
      <c r="B358" s="5" t="s">
        <v>765</v>
      </c>
      <c r="C358" s="5" t="s">
        <v>373</v>
      </c>
      <c r="D358" s="4" t="s">
        <v>2013</v>
      </c>
      <c r="E358" s="3">
        <v>30</v>
      </c>
      <c r="F358" s="3">
        <v>30</v>
      </c>
      <c r="G358" s="10">
        <f t="shared" si="108"/>
        <v>0</v>
      </c>
      <c r="H358" s="8">
        <f t="shared" si="109"/>
        <v>0</v>
      </c>
      <c r="I358" s="3">
        <v>9</v>
      </c>
      <c r="J358" s="3">
        <v>5</v>
      </c>
      <c r="K358" s="9">
        <f t="shared" si="127"/>
        <v>0.55555555555555558</v>
      </c>
      <c r="L358" s="3">
        <v>13</v>
      </c>
      <c r="M358" s="8">
        <f t="shared" si="110"/>
        <v>0.43333333333333335</v>
      </c>
      <c r="N358" s="3">
        <v>22</v>
      </c>
      <c r="O358" s="8">
        <f t="shared" si="111"/>
        <v>0.73333333333333328</v>
      </c>
      <c r="P358" s="3">
        <v>19</v>
      </c>
      <c r="Q358" s="8">
        <f t="shared" si="112"/>
        <v>0.6333333333333333</v>
      </c>
      <c r="R358" s="3">
        <v>1</v>
      </c>
      <c r="U358" s="8">
        <f t="shared" si="113"/>
        <v>0</v>
      </c>
      <c r="W358" t="s">
        <v>174</v>
      </c>
      <c r="Y358" s="7">
        <f t="shared" si="114"/>
        <v>0</v>
      </c>
      <c r="Z358" s="7">
        <f t="shared" si="115"/>
        <v>0</v>
      </c>
      <c r="AA358" s="7">
        <f t="shared" si="116"/>
        <v>1</v>
      </c>
      <c r="AB358" s="7">
        <f t="shared" si="117"/>
        <v>1</v>
      </c>
      <c r="AC358" s="7">
        <f t="shared" si="118"/>
        <v>1</v>
      </c>
      <c r="AD358" s="7">
        <f t="shared" si="119"/>
        <v>0</v>
      </c>
      <c r="AE358" s="7">
        <f t="shared" si="120"/>
        <v>0</v>
      </c>
      <c r="AF358" s="7">
        <f t="shared" si="121"/>
        <v>0</v>
      </c>
      <c r="AG358" s="7">
        <f t="shared" si="122"/>
        <v>1</v>
      </c>
      <c r="AH358" s="7">
        <f t="shared" si="123"/>
        <v>0</v>
      </c>
      <c r="AI358" s="7">
        <f t="shared" si="124"/>
        <v>1</v>
      </c>
      <c r="AJ358" s="14">
        <f t="shared" si="125"/>
        <v>5</v>
      </c>
      <c r="AK358" t="s">
        <v>1</v>
      </c>
      <c r="AL358" t="s">
        <v>2012</v>
      </c>
    </row>
    <row r="359" spans="1:38">
      <c r="A359" s="5" t="s">
        <v>130</v>
      </c>
      <c r="B359" s="5" t="s">
        <v>1273</v>
      </c>
      <c r="C359" s="5" t="s">
        <v>1173</v>
      </c>
      <c r="D359" s="4" t="s">
        <v>2138</v>
      </c>
      <c r="E359" s="3">
        <v>24</v>
      </c>
      <c r="F359" s="3">
        <v>20</v>
      </c>
      <c r="G359" s="10">
        <f t="shared" si="108"/>
        <v>-4</v>
      </c>
      <c r="H359" s="8">
        <f t="shared" si="109"/>
        <v>-0.16666666666666666</v>
      </c>
      <c r="I359" s="3">
        <v>11</v>
      </c>
      <c r="J359" s="3">
        <v>5</v>
      </c>
      <c r="K359" s="9">
        <f t="shared" si="127"/>
        <v>0.45454545454545453</v>
      </c>
      <c r="L359" s="3">
        <v>10</v>
      </c>
      <c r="M359" s="8">
        <f t="shared" si="110"/>
        <v>0.5</v>
      </c>
      <c r="N359" s="3">
        <v>18</v>
      </c>
      <c r="O359" s="8">
        <f t="shared" si="111"/>
        <v>0.9</v>
      </c>
      <c r="P359" s="3">
        <v>12</v>
      </c>
      <c r="Q359" s="8">
        <f t="shared" si="112"/>
        <v>0.6</v>
      </c>
      <c r="R359" s="3">
        <v>3</v>
      </c>
      <c r="U359" s="8">
        <f t="shared" si="113"/>
        <v>0</v>
      </c>
      <c r="Y359" s="7">
        <f t="shared" si="114"/>
        <v>0</v>
      </c>
      <c r="Z359" s="7">
        <f t="shared" si="115"/>
        <v>0</v>
      </c>
      <c r="AA359" s="7">
        <f t="shared" si="116"/>
        <v>1</v>
      </c>
      <c r="AB359" s="7">
        <f t="shared" si="117"/>
        <v>1</v>
      </c>
      <c r="AC359" s="7">
        <f t="shared" si="118"/>
        <v>1</v>
      </c>
      <c r="AD359" s="7">
        <f t="shared" si="119"/>
        <v>1</v>
      </c>
      <c r="AE359" s="7">
        <f t="shared" si="120"/>
        <v>0</v>
      </c>
      <c r="AF359" s="7">
        <f t="shared" si="121"/>
        <v>0</v>
      </c>
      <c r="AG359" s="7">
        <f t="shared" si="122"/>
        <v>0</v>
      </c>
      <c r="AH359" s="7">
        <f t="shared" si="123"/>
        <v>0</v>
      </c>
      <c r="AI359" s="7">
        <f t="shared" si="124"/>
        <v>1</v>
      </c>
      <c r="AJ359" s="14">
        <f t="shared" si="125"/>
        <v>5</v>
      </c>
      <c r="AK359" t="s">
        <v>1</v>
      </c>
      <c r="AL359" t="s">
        <v>2137</v>
      </c>
    </row>
    <row r="360" spans="1:38">
      <c r="A360" s="5" t="s">
        <v>130</v>
      </c>
      <c r="B360" s="5" t="s">
        <v>1273</v>
      </c>
      <c r="C360" s="5" t="s">
        <v>588</v>
      </c>
      <c r="D360" s="4" t="s">
        <v>2136</v>
      </c>
      <c r="E360" s="3">
        <v>35</v>
      </c>
      <c r="F360" s="3">
        <v>29</v>
      </c>
      <c r="G360" s="10">
        <f t="shared" si="108"/>
        <v>-6</v>
      </c>
      <c r="H360" s="8">
        <f t="shared" si="109"/>
        <v>-0.17142857142857143</v>
      </c>
      <c r="I360" s="3">
        <v>13</v>
      </c>
      <c r="J360" s="3">
        <v>7</v>
      </c>
      <c r="K360" s="9">
        <f t="shared" si="127"/>
        <v>0.53846153846153844</v>
      </c>
      <c r="L360" s="3">
        <v>5</v>
      </c>
      <c r="M360" s="8">
        <f t="shared" si="110"/>
        <v>0.17241379310344829</v>
      </c>
      <c r="N360" s="3">
        <v>16</v>
      </c>
      <c r="O360" s="8">
        <f t="shared" si="111"/>
        <v>0.55172413793103448</v>
      </c>
      <c r="P360" s="3">
        <v>18</v>
      </c>
      <c r="Q360" s="8">
        <f t="shared" si="112"/>
        <v>0.62068965517241381</v>
      </c>
      <c r="R360" s="3">
        <v>8</v>
      </c>
      <c r="S360" t="s">
        <v>174</v>
      </c>
      <c r="U360" s="8">
        <f t="shared" si="113"/>
        <v>0</v>
      </c>
      <c r="W360" t="s">
        <v>174</v>
      </c>
      <c r="Y360" s="7">
        <f t="shared" si="114"/>
        <v>0</v>
      </c>
      <c r="Z360" s="7">
        <f t="shared" si="115"/>
        <v>0</v>
      </c>
      <c r="AA360" s="7">
        <f t="shared" si="116"/>
        <v>0</v>
      </c>
      <c r="AB360" s="7">
        <f t="shared" si="117"/>
        <v>0</v>
      </c>
      <c r="AC360" s="7">
        <f t="shared" si="118"/>
        <v>1</v>
      </c>
      <c r="AD360" s="7">
        <f t="shared" si="119"/>
        <v>1</v>
      </c>
      <c r="AE360" s="7">
        <f t="shared" si="120"/>
        <v>1</v>
      </c>
      <c r="AF360" s="7">
        <f t="shared" si="121"/>
        <v>0</v>
      </c>
      <c r="AG360" s="7">
        <f t="shared" si="122"/>
        <v>1</v>
      </c>
      <c r="AH360" s="7">
        <f t="shared" si="123"/>
        <v>0</v>
      </c>
      <c r="AI360" s="7">
        <f t="shared" si="124"/>
        <v>1</v>
      </c>
      <c r="AJ360" s="14">
        <f t="shared" si="125"/>
        <v>5</v>
      </c>
      <c r="AK360" t="s">
        <v>1</v>
      </c>
      <c r="AL360" t="s">
        <v>2135</v>
      </c>
    </row>
    <row r="361" spans="1:38">
      <c r="A361" s="5" t="s">
        <v>130</v>
      </c>
      <c r="B361" s="5" t="s">
        <v>1273</v>
      </c>
      <c r="C361" s="5" t="s">
        <v>562</v>
      </c>
      <c r="D361" s="4" t="s">
        <v>2134</v>
      </c>
      <c r="E361" s="3">
        <v>15</v>
      </c>
      <c r="F361" s="3">
        <v>22</v>
      </c>
      <c r="G361" s="10">
        <f t="shared" si="108"/>
        <v>7</v>
      </c>
      <c r="H361" s="8">
        <f t="shared" si="109"/>
        <v>0.46666666666666667</v>
      </c>
      <c r="I361" s="3">
        <v>6</v>
      </c>
      <c r="J361" s="3">
        <v>3</v>
      </c>
      <c r="K361" s="9">
        <f t="shared" si="127"/>
        <v>0.5</v>
      </c>
      <c r="L361" s="3">
        <v>9</v>
      </c>
      <c r="M361" s="8">
        <f t="shared" si="110"/>
        <v>0.40909090909090912</v>
      </c>
      <c r="N361" s="3">
        <v>16</v>
      </c>
      <c r="O361" s="8">
        <f t="shared" si="111"/>
        <v>0.72727272727272729</v>
      </c>
      <c r="P361" s="3">
        <v>16</v>
      </c>
      <c r="Q361" s="8">
        <f t="shared" si="112"/>
        <v>0.72727272727272729</v>
      </c>
      <c r="R361" s="3">
        <v>1</v>
      </c>
      <c r="U361" s="8">
        <f t="shared" si="113"/>
        <v>0</v>
      </c>
      <c r="Y361" s="7">
        <f t="shared" si="114"/>
        <v>0</v>
      </c>
      <c r="Z361" s="7">
        <f t="shared" si="115"/>
        <v>1</v>
      </c>
      <c r="AA361" s="7">
        <f t="shared" si="116"/>
        <v>1</v>
      </c>
      <c r="AB361" s="7">
        <f t="shared" si="117"/>
        <v>1</v>
      </c>
      <c r="AC361" s="7">
        <f t="shared" si="118"/>
        <v>1</v>
      </c>
      <c r="AD361" s="7">
        <f t="shared" si="119"/>
        <v>0</v>
      </c>
      <c r="AE361" s="7">
        <f t="shared" si="120"/>
        <v>0</v>
      </c>
      <c r="AF361" s="7">
        <f t="shared" si="121"/>
        <v>0</v>
      </c>
      <c r="AG361" s="7">
        <f t="shared" si="122"/>
        <v>0</v>
      </c>
      <c r="AH361" s="7">
        <f t="shared" si="123"/>
        <v>0</v>
      </c>
      <c r="AI361" s="7">
        <f t="shared" si="124"/>
        <v>1</v>
      </c>
      <c r="AJ361" s="14">
        <f t="shared" si="125"/>
        <v>5</v>
      </c>
      <c r="AK361" t="s">
        <v>7</v>
      </c>
      <c r="AL361" t="s">
        <v>2133</v>
      </c>
    </row>
    <row r="362" spans="1:38">
      <c r="A362" s="5" t="s">
        <v>130</v>
      </c>
      <c r="B362" s="5" t="s">
        <v>134</v>
      </c>
      <c r="C362" s="5" t="s">
        <v>655</v>
      </c>
      <c r="D362" s="4" t="s">
        <v>2132</v>
      </c>
      <c r="E362" s="3">
        <v>47</v>
      </c>
      <c r="F362" s="3">
        <v>39</v>
      </c>
      <c r="G362" s="10">
        <f t="shared" si="108"/>
        <v>-8</v>
      </c>
      <c r="H362" s="8">
        <f t="shared" si="109"/>
        <v>-0.1702127659574468</v>
      </c>
      <c r="I362" s="3">
        <v>28</v>
      </c>
      <c r="J362" s="3">
        <v>6</v>
      </c>
      <c r="K362" s="9">
        <f t="shared" si="127"/>
        <v>0.21428571428571427</v>
      </c>
      <c r="L362" s="3">
        <v>14</v>
      </c>
      <c r="M362" s="8">
        <f t="shared" si="110"/>
        <v>0.35897435897435898</v>
      </c>
      <c r="N362" s="3">
        <v>20</v>
      </c>
      <c r="O362" s="8">
        <f t="shared" si="111"/>
        <v>0.51282051282051277</v>
      </c>
      <c r="P362" s="3">
        <v>27</v>
      </c>
      <c r="Q362" s="8">
        <f t="shared" si="112"/>
        <v>0.69230769230769229</v>
      </c>
      <c r="R362" s="3">
        <v>10</v>
      </c>
      <c r="S362" t="s">
        <v>174</v>
      </c>
      <c r="T362">
        <v>2</v>
      </c>
      <c r="U362" s="8">
        <f t="shared" si="113"/>
        <v>5.128205128205128E-2</v>
      </c>
      <c r="W362" t="s">
        <v>174</v>
      </c>
      <c r="Y362" s="7">
        <f t="shared" si="114"/>
        <v>1</v>
      </c>
      <c r="Z362" s="7">
        <f t="shared" si="115"/>
        <v>0</v>
      </c>
      <c r="AA362" s="7">
        <f t="shared" si="116"/>
        <v>0</v>
      </c>
      <c r="AB362" s="7">
        <f t="shared" si="117"/>
        <v>0</v>
      </c>
      <c r="AC362" s="7">
        <f t="shared" si="118"/>
        <v>1</v>
      </c>
      <c r="AD362" s="7">
        <f t="shared" si="119"/>
        <v>1</v>
      </c>
      <c r="AE362" s="7">
        <f t="shared" si="120"/>
        <v>1</v>
      </c>
      <c r="AF362" s="7">
        <f t="shared" si="121"/>
        <v>0</v>
      </c>
      <c r="AG362" s="7">
        <f t="shared" si="122"/>
        <v>1</v>
      </c>
      <c r="AH362" s="7">
        <f t="shared" si="123"/>
        <v>0</v>
      </c>
      <c r="AI362" s="7">
        <f t="shared" si="124"/>
        <v>0</v>
      </c>
      <c r="AJ362" s="14">
        <f t="shared" si="125"/>
        <v>5</v>
      </c>
      <c r="AK362" t="s">
        <v>7</v>
      </c>
      <c r="AL362" t="s">
        <v>2131</v>
      </c>
    </row>
    <row r="363" spans="1:38">
      <c r="A363" s="5" t="s">
        <v>130</v>
      </c>
      <c r="B363" s="5" t="s">
        <v>134</v>
      </c>
      <c r="C363" s="5" t="s">
        <v>1099</v>
      </c>
      <c r="D363" s="4" t="s">
        <v>2130</v>
      </c>
      <c r="E363" s="3">
        <v>16</v>
      </c>
      <c r="F363" s="3">
        <v>19</v>
      </c>
      <c r="G363" s="10">
        <f t="shared" si="108"/>
        <v>3</v>
      </c>
      <c r="H363" s="8">
        <f t="shared" si="109"/>
        <v>0.1875</v>
      </c>
      <c r="I363" s="3">
        <v>6</v>
      </c>
      <c r="J363" s="3">
        <v>1</v>
      </c>
      <c r="K363" s="9">
        <f t="shared" si="127"/>
        <v>0.16666666666666666</v>
      </c>
      <c r="L363" s="3">
        <v>8</v>
      </c>
      <c r="M363" s="8">
        <f t="shared" si="110"/>
        <v>0.42105263157894735</v>
      </c>
      <c r="N363" s="3">
        <v>13</v>
      </c>
      <c r="O363" s="8">
        <f t="shared" si="111"/>
        <v>0.68421052631578949</v>
      </c>
      <c r="P363" s="3">
        <v>12</v>
      </c>
      <c r="Q363" s="8">
        <f t="shared" si="112"/>
        <v>0.63157894736842102</v>
      </c>
      <c r="R363" s="3">
        <v>6</v>
      </c>
      <c r="U363" s="8">
        <f t="shared" si="113"/>
        <v>0</v>
      </c>
      <c r="Y363" s="7">
        <f t="shared" si="114"/>
        <v>0</v>
      </c>
      <c r="Z363" s="7">
        <f t="shared" si="115"/>
        <v>1</v>
      </c>
      <c r="AA363" s="7">
        <f t="shared" si="116"/>
        <v>1</v>
      </c>
      <c r="AB363" s="7">
        <f t="shared" si="117"/>
        <v>1</v>
      </c>
      <c r="AC363" s="7">
        <f t="shared" si="118"/>
        <v>1</v>
      </c>
      <c r="AD363" s="7">
        <f t="shared" si="119"/>
        <v>1</v>
      </c>
      <c r="AE363" s="7">
        <f t="shared" si="120"/>
        <v>0</v>
      </c>
      <c r="AF363" s="7">
        <f t="shared" si="121"/>
        <v>0</v>
      </c>
      <c r="AG363" s="7">
        <f t="shared" si="122"/>
        <v>0</v>
      </c>
      <c r="AH363" s="7">
        <f t="shared" si="123"/>
        <v>0</v>
      </c>
      <c r="AI363" s="7">
        <f t="shared" si="124"/>
        <v>0</v>
      </c>
      <c r="AJ363" s="14">
        <f t="shared" si="125"/>
        <v>5</v>
      </c>
      <c r="AK363" t="s">
        <v>7</v>
      </c>
      <c r="AL363" t="s">
        <v>2129</v>
      </c>
    </row>
    <row r="364" spans="1:38">
      <c r="A364" s="5" t="s">
        <v>16</v>
      </c>
      <c r="B364" s="5" t="s">
        <v>60</v>
      </c>
      <c r="C364" s="5" t="s">
        <v>189</v>
      </c>
      <c r="D364" s="4" t="s">
        <v>2181</v>
      </c>
      <c r="E364" s="3">
        <v>38</v>
      </c>
      <c r="F364" s="3">
        <v>26</v>
      </c>
      <c r="G364" s="10">
        <f t="shared" si="108"/>
        <v>-12</v>
      </c>
      <c r="H364" s="8">
        <f t="shared" si="109"/>
        <v>-0.31578947368421051</v>
      </c>
      <c r="I364" s="3">
        <v>0</v>
      </c>
      <c r="J364" s="3">
        <v>0</v>
      </c>
      <c r="K364" s="9">
        <v>0</v>
      </c>
      <c r="L364" s="3">
        <v>13</v>
      </c>
      <c r="M364" s="8">
        <f t="shared" si="110"/>
        <v>0.5</v>
      </c>
      <c r="N364" s="3">
        <v>21</v>
      </c>
      <c r="O364" s="8">
        <f t="shared" si="111"/>
        <v>0.80769230769230771</v>
      </c>
      <c r="P364" s="3">
        <v>11</v>
      </c>
      <c r="Q364" s="8">
        <f t="shared" si="112"/>
        <v>0.42307692307692307</v>
      </c>
      <c r="R364" s="3">
        <v>3</v>
      </c>
      <c r="S364" t="s">
        <v>174</v>
      </c>
      <c r="T364">
        <v>12</v>
      </c>
      <c r="U364" s="8">
        <f t="shared" si="113"/>
        <v>0.46153846153846156</v>
      </c>
      <c r="Y364" s="7">
        <f t="shared" si="114"/>
        <v>0</v>
      </c>
      <c r="Z364" s="7">
        <f t="shared" si="115"/>
        <v>0</v>
      </c>
      <c r="AA364" s="7">
        <f t="shared" si="116"/>
        <v>1</v>
      </c>
      <c r="AB364" s="7">
        <f t="shared" si="117"/>
        <v>1</v>
      </c>
      <c r="AC364" s="7">
        <f t="shared" si="118"/>
        <v>0</v>
      </c>
      <c r="AD364" s="7">
        <f t="shared" si="119"/>
        <v>1</v>
      </c>
      <c r="AE364" s="7">
        <f t="shared" si="120"/>
        <v>1</v>
      </c>
      <c r="AF364" s="7">
        <f t="shared" si="121"/>
        <v>1</v>
      </c>
      <c r="AG364" s="7">
        <f t="shared" si="122"/>
        <v>0</v>
      </c>
      <c r="AH364" s="7">
        <f t="shared" si="123"/>
        <v>0</v>
      </c>
      <c r="AI364" s="7">
        <f t="shared" si="124"/>
        <v>0</v>
      </c>
      <c r="AJ364" s="14">
        <f t="shared" si="125"/>
        <v>5</v>
      </c>
      <c r="AK364" t="s">
        <v>1</v>
      </c>
      <c r="AL364" t="s">
        <v>2180</v>
      </c>
    </row>
    <row r="365" spans="1:38">
      <c r="A365" s="5" t="s">
        <v>16</v>
      </c>
      <c r="B365" s="5" t="s">
        <v>60</v>
      </c>
      <c r="C365" s="5" t="s">
        <v>182</v>
      </c>
      <c r="D365" s="4" t="s">
        <v>2179</v>
      </c>
      <c r="E365" s="3">
        <v>43</v>
      </c>
      <c r="F365" s="3">
        <v>36</v>
      </c>
      <c r="G365" s="10">
        <f t="shared" si="108"/>
        <v>-7</v>
      </c>
      <c r="H365" s="8">
        <f t="shared" si="109"/>
        <v>-0.16279069767441862</v>
      </c>
      <c r="I365" s="3">
        <v>0</v>
      </c>
      <c r="J365" s="3">
        <v>0</v>
      </c>
      <c r="K365" s="9">
        <v>0</v>
      </c>
      <c r="L365" s="3">
        <v>24</v>
      </c>
      <c r="M365" s="8">
        <f t="shared" si="110"/>
        <v>0.66666666666666663</v>
      </c>
      <c r="N365" s="3">
        <v>19</v>
      </c>
      <c r="O365" s="8">
        <f t="shared" si="111"/>
        <v>0.52777777777777779</v>
      </c>
      <c r="P365" s="3">
        <v>22</v>
      </c>
      <c r="Q365" s="8">
        <f t="shared" si="112"/>
        <v>0.61111111111111116</v>
      </c>
      <c r="R365" s="3">
        <v>4</v>
      </c>
      <c r="U365" s="8">
        <f t="shared" si="113"/>
        <v>0</v>
      </c>
      <c r="W365" t="s">
        <v>174</v>
      </c>
      <c r="Y365" s="7">
        <f t="shared" si="114"/>
        <v>1</v>
      </c>
      <c r="Z365" s="7">
        <f t="shared" si="115"/>
        <v>0</v>
      </c>
      <c r="AA365" s="7">
        <f t="shared" si="116"/>
        <v>1</v>
      </c>
      <c r="AB365" s="7">
        <f t="shared" si="117"/>
        <v>0</v>
      </c>
      <c r="AC365" s="7">
        <f t="shared" si="118"/>
        <v>1</v>
      </c>
      <c r="AD365" s="7">
        <f t="shared" si="119"/>
        <v>1</v>
      </c>
      <c r="AE365" s="7">
        <f t="shared" si="120"/>
        <v>0</v>
      </c>
      <c r="AF365" s="7">
        <f t="shared" si="121"/>
        <v>0</v>
      </c>
      <c r="AG365" s="7">
        <f t="shared" si="122"/>
        <v>1</v>
      </c>
      <c r="AH365" s="7">
        <f t="shared" si="123"/>
        <v>0</v>
      </c>
      <c r="AI365" s="7">
        <f t="shared" si="124"/>
        <v>0</v>
      </c>
      <c r="AJ365" s="14">
        <f t="shared" si="125"/>
        <v>5</v>
      </c>
      <c r="AK365" t="s">
        <v>1</v>
      </c>
      <c r="AL365" t="s">
        <v>2178</v>
      </c>
    </row>
    <row r="366" spans="1:38">
      <c r="A366" s="5" t="s">
        <v>16</v>
      </c>
      <c r="B366" s="5" t="s">
        <v>60</v>
      </c>
      <c r="C366" s="5" t="s">
        <v>2175</v>
      </c>
      <c r="D366" s="4" t="s">
        <v>2174</v>
      </c>
      <c r="E366" s="3">
        <v>21</v>
      </c>
      <c r="F366" s="3">
        <v>28</v>
      </c>
      <c r="G366" s="10">
        <f t="shared" si="108"/>
        <v>7</v>
      </c>
      <c r="H366" s="8">
        <f t="shared" si="109"/>
        <v>0.33333333333333331</v>
      </c>
      <c r="I366" s="3">
        <v>0</v>
      </c>
      <c r="J366" s="3">
        <v>0</v>
      </c>
      <c r="K366" s="9">
        <v>0</v>
      </c>
      <c r="L366" s="3">
        <v>17</v>
      </c>
      <c r="M366" s="8">
        <f t="shared" si="110"/>
        <v>0.6071428571428571</v>
      </c>
      <c r="N366" s="3">
        <v>26</v>
      </c>
      <c r="O366" s="8">
        <f t="shared" si="111"/>
        <v>0.9285714285714286</v>
      </c>
      <c r="P366" s="3">
        <v>9</v>
      </c>
      <c r="Q366" s="8">
        <f t="shared" si="112"/>
        <v>0.32142857142857145</v>
      </c>
      <c r="R366" s="3">
        <v>2</v>
      </c>
      <c r="T366">
        <v>8</v>
      </c>
      <c r="U366" s="8">
        <f t="shared" si="113"/>
        <v>0.2857142857142857</v>
      </c>
      <c r="W366" t="s">
        <v>174</v>
      </c>
      <c r="Y366" s="7">
        <f t="shared" si="114"/>
        <v>0</v>
      </c>
      <c r="Z366" s="7">
        <f t="shared" si="115"/>
        <v>1</v>
      </c>
      <c r="AA366" s="7">
        <f t="shared" si="116"/>
        <v>1</v>
      </c>
      <c r="AB366" s="7">
        <f t="shared" si="117"/>
        <v>1</v>
      </c>
      <c r="AC366" s="7">
        <f t="shared" si="118"/>
        <v>0</v>
      </c>
      <c r="AD366" s="7">
        <f t="shared" si="119"/>
        <v>0</v>
      </c>
      <c r="AE366" s="7">
        <f t="shared" si="120"/>
        <v>0</v>
      </c>
      <c r="AF366" s="7">
        <f t="shared" si="121"/>
        <v>1</v>
      </c>
      <c r="AG366" s="7">
        <f t="shared" si="122"/>
        <v>1</v>
      </c>
      <c r="AH366" s="7">
        <f t="shared" si="123"/>
        <v>0</v>
      </c>
      <c r="AI366" s="7">
        <f t="shared" si="124"/>
        <v>0</v>
      </c>
      <c r="AJ366" s="14">
        <f t="shared" si="125"/>
        <v>5</v>
      </c>
      <c r="AK366" t="s">
        <v>1</v>
      </c>
      <c r="AL366" t="s">
        <v>2173</v>
      </c>
    </row>
    <row r="367" spans="1:38">
      <c r="A367" s="5" t="s">
        <v>16</v>
      </c>
      <c r="B367" s="5" t="s">
        <v>60</v>
      </c>
      <c r="C367" s="5" t="s">
        <v>693</v>
      </c>
      <c r="D367" s="4" t="s">
        <v>2091</v>
      </c>
      <c r="E367" s="3">
        <v>38</v>
      </c>
      <c r="F367" s="3">
        <v>26</v>
      </c>
      <c r="G367" s="10">
        <f t="shared" si="108"/>
        <v>-12</v>
      </c>
      <c r="H367" s="8">
        <f t="shared" si="109"/>
        <v>-0.31578947368421051</v>
      </c>
      <c r="I367" s="3">
        <v>0</v>
      </c>
      <c r="J367" s="3">
        <v>0</v>
      </c>
      <c r="K367" s="9">
        <v>0</v>
      </c>
      <c r="L367" s="3">
        <v>12</v>
      </c>
      <c r="M367" s="8">
        <f t="shared" si="110"/>
        <v>0.46153846153846156</v>
      </c>
      <c r="N367" s="3">
        <v>14</v>
      </c>
      <c r="O367" s="8">
        <f t="shared" si="111"/>
        <v>0.53846153846153844</v>
      </c>
      <c r="P367" s="3">
        <v>14</v>
      </c>
      <c r="Q367" s="8">
        <f t="shared" si="112"/>
        <v>0.53846153846153844</v>
      </c>
      <c r="R367" s="3">
        <v>8</v>
      </c>
      <c r="S367" t="s">
        <v>174</v>
      </c>
      <c r="U367" s="8">
        <f t="shared" si="113"/>
        <v>0</v>
      </c>
      <c r="W367" t="s">
        <v>174</v>
      </c>
      <c r="Y367" s="7">
        <f t="shared" si="114"/>
        <v>0</v>
      </c>
      <c r="Z367" s="7">
        <f t="shared" si="115"/>
        <v>0</v>
      </c>
      <c r="AA367" s="7">
        <f t="shared" si="116"/>
        <v>1</v>
      </c>
      <c r="AB367" s="7">
        <f t="shared" si="117"/>
        <v>0</v>
      </c>
      <c r="AC367" s="7">
        <f t="shared" si="118"/>
        <v>1</v>
      </c>
      <c r="AD367" s="7">
        <f t="shared" si="119"/>
        <v>1</v>
      </c>
      <c r="AE367" s="7">
        <f t="shared" si="120"/>
        <v>1</v>
      </c>
      <c r="AF367" s="7">
        <f t="shared" si="121"/>
        <v>0</v>
      </c>
      <c r="AG367" s="7">
        <f t="shared" si="122"/>
        <v>1</v>
      </c>
      <c r="AH367" s="7">
        <f t="shared" si="123"/>
        <v>0</v>
      </c>
      <c r="AI367" s="7">
        <f t="shared" si="124"/>
        <v>0</v>
      </c>
      <c r="AJ367" s="14">
        <f t="shared" si="125"/>
        <v>5</v>
      </c>
      <c r="AK367" t="s">
        <v>1</v>
      </c>
      <c r="AL367" t="s">
        <v>2090</v>
      </c>
    </row>
    <row r="368" spans="1:38">
      <c r="A368" s="5" t="s">
        <v>16</v>
      </c>
      <c r="B368" s="5" t="s">
        <v>60</v>
      </c>
      <c r="C368" s="5" t="s">
        <v>332</v>
      </c>
      <c r="D368" s="4" t="s">
        <v>1892</v>
      </c>
      <c r="E368" s="3">
        <v>50</v>
      </c>
      <c r="F368" s="3">
        <v>46</v>
      </c>
      <c r="G368" s="10">
        <f t="shared" si="108"/>
        <v>-4</v>
      </c>
      <c r="H368" s="8">
        <f t="shared" si="109"/>
        <v>-0.08</v>
      </c>
      <c r="I368" s="3">
        <v>15</v>
      </c>
      <c r="J368" s="3">
        <v>4</v>
      </c>
      <c r="K368" s="9">
        <f t="shared" ref="K368:K373" si="128">J368/I368</f>
        <v>0.26666666666666666</v>
      </c>
      <c r="L368" s="3">
        <v>21</v>
      </c>
      <c r="M368" s="8">
        <f t="shared" si="110"/>
        <v>0.45652173913043476</v>
      </c>
      <c r="N368" s="3">
        <v>33</v>
      </c>
      <c r="O368" s="8">
        <f t="shared" si="111"/>
        <v>0.71739130434782605</v>
      </c>
      <c r="P368" s="3">
        <v>21</v>
      </c>
      <c r="Q368" s="8">
        <f t="shared" si="112"/>
        <v>0.45652173913043476</v>
      </c>
      <c r="R368" s="3">
        <v>4</v>
      </c>
      <c r="U368" s="8">
        <f t="shared" si="113"/>
        <v>0</v>
      </c>
      <c r="W368" t="s">
        <v>174</v>
      </c>
      <c r="Y368" s="7">
        <f t="shared" si="114"/>
        <v>1</v>
      </c>
      <c r="Z368" s="7">
        <f t="shared" si="115"/>
        <v>0</v>
      </c>
      <c r="AA368" s="7">
        <f t="shared" si="116"/>
        <v>1</v>
      </c>
      <c r="AB368" s="7">
        <f t="shared" si="117"/>
        <v>1</v>
      </c>
      <c r="AC368" s="7">
        <f t="shared" si="118"/>
        <v>0</v>
      </c>
      <c r="AD368" s="7">
        <f t="shared" si="119"/>
        <v>1</v>
      </c>
      <c r="AE368" s="7">
        <f t="shared" si="120"/>
        <v>0</v>
      </c>
      <c r="AF368" s="7">
        <f t="shared" si="121"/>
        <v>0</v>
      </c>
      <c r="AG368" s="7">
        <f t="shared" si="122"/>
        <v>1</v>
      </c>
      <c r="AH368" s="7">
        <f t="shared" si="123"/>
        <v>0</v>
      </c>
      <c r="AI368" s="7">
        <f t="shared" si="124"/>
        <v>0</v>
      </c>
      <c r="AJ368" s="14">
        <f t="shared" si="125"/>
        <v>5</v>
      </c>
      <c r="AK368" t="s">
        <v>1</v>
      </c>
      <c r="AL368" t="s">
        <v>1891</v>
      </c>
    </row>
    <row r="369" spans="1:38">
      <c r="A369" s="5" t="s">
        <v>16</v>
      </c>
      <c r="B369" s="5" t="s">
        <v>60</v>
      </c>
      <c r="C369" s="5" t="s">
        <v>1890</v>
      </c>
      <c r="D369" s="4" t="s">
        <v>1889</v>
      </c>
      <c r="E369" s="3">
        <v>25</v>
      </c>
      <c r="F369" s="3">
        <v>22</v>
      </c>
      <c r="G369" s="10">
        <f t="shared" si="108"/>
        <v>-3</v>
      </c>
      <c r="H369" s="8">
        <f t="shared" si="109"/>
        <v>-0.12</v>
      </c>
      <c r="I369" s="3">
        <v>8</v>
      </c>
      <c r="J369" s="3">
        <v>3</v>
      </c>
      <c r="K369" s="9">
        <f t="shared" si="128"/>
        <v>0.375</v>
      </c>
      <c r="L369" s="3">
        <v>11</v>
      </c>
      <c r="M369" s="8">
        <f t="shared" si="110"/>
        <v>0.5</v>
      </c>
      <c r="N369" s="3">
        <v>14</v>
      </c>
      <c r="O369" s="8">
        <f t="shared" si="111"/>
        <v>0.63636363636363635</v>
      </c>
      <c r="P369" s="3">
        <v>11</v>
      </c>
      <c r="Q369" s="8">
        <f t="shared" si="112"/>
        <v>0.5</v>
      </c>
      <c r="R369" s="3">
        <v>3</v>
      </c>
      <c r="U369" s="8">
        <f t="shared" si="113"/>
        <v>0</v>
      </c>
      <c r="W369" t="s">
        <v>174</v>
      </c>
      <c r="Y369" s="7">
        <f t="shared" si="114"/>
        <v>0</v>
      </c>
      <c r="Z369" s="7">
        <f t="shared" si="115"/>
        <v>0</v>
      </c>
      <c r="AA369" s="7">
        <f t="shared" si="116"/>
        <v>1</v>
      </c>
      <c r="AB369" s="7">
        <f t="shared" si="117"/>
        <v>1</v>
      </c>
      <c r="AC369" s="7">
        <f t="shared" si="118"/>
        <v>1</v>
      </c>
      <c r="AD369" s="7">
        <f t="shared" si="119"/>
        <v>1</v>
      </c>
      <c r="AE369" s="7">
        <f t="shared" si="120"/>
        <v>0</v>
      </c>
      <c r="AF369" s="7">
        <f t="shared" si="121"/>
        <v>0</v>
      </c>
      <c r="AG369" s="7">
        <f t="shared" si="122"/>
        <v>1</v>
      </c>
      <c r="AH369" s="7">
        <f t="shared" si="123"/>
        <v>0</v>
      </c>
      <c r="AI369" s="7">
        <f t="shared" si="124"/>
        <v>0</v>
      </c>
      <c r="AJ369" s="14">
        <f t="shared" si="125"/>
        <v>5</v>
      </c>
      <c r="AK369" t="s">
        <v>7</v>
      </c>
      <c r="AL369" t="s">
        <v>1888</v>
      </c>
    </row>
    <row r="370" spans="1:38">
      <c r="A370" s="5" t="s">
        <v>16</v>
      </c>
      <c r="B370" s="5" t="s">
        <v>60</v>
      </c>
      <c r="C370" s="5" t="s">
        <v>787</v>
      </c>
      <c r="D370" s="4" t="s">
        <v>1885</v>
      </c>
      <c r="E370" s="3">
        <v>21</v>
      </c>
      <c r="F370" s="3">
        <v>38</v>
      </c>
      <c r="G370" s="10">
        <f t="shared" si="108"/>
        <v>17</v>
      </c>
      <c r="H370" s="8">
        <f t="shared" si="109"/>
        <v>0.80952380952380953</v>
      </c>
      <c r="I370" s="3">
        <v>10</v>
      </c>
      <c r="J370" s="3">
        <v>1</v>
      </c>
      <c r="K370" s="9">
        <f t="shared" si="128"/>
        <v>0.1</v>
      </c>
      <c r="L370" s="3">
        <v>15</v>
      </c>
      <c r="M370" s="8">
        <f t="shared" si="110"/>
        <v>0.39473684210526316</v>
      </c>
      <c r="N370" s="3">
        <v>23</v>
      </c>
      <c r="O370" s="8">
        <f t="shared" si="111"/>
        <v>0.60526315789473684</v>
      </c>
      <c r="P370" s="3">
        <v>14</v>
      </c>
      <c r="Q370" s="8">
        <f t="shared" si="112"/>
        <v>0.36842105263157893</v>
      </c>
      <c r="R370" s="3">
        <v>5</v>
      </c>
      <c r="U370" s="8">
        <f t="shared" si="113"/>
        <v>0</v>
      </c>
      <c r="W370" t="s">
        <v>174</v>
      </c>
      <c r="Y370" s="7">
        <f t="shared" si="114"/>
        <v>1</v>
      </c>
      <c r="Z370" s="7">
        <f t="shared" si="115"/>
        <v>1</v>
      </c>
      <c r="AA370" s="7">
        <f t="shared" si="116"/>
        <v>0</v>
      </c>
      <c r="AB370" s="7">
        <f t="shared" si="117"/>
        <v>1</v>
      </c>
      <c r="AC370" s="7">
        <f t="shared" si="118"/>
        <v>0</v>
      </c>
      <c r="AD370" s="7">
        <f t="shared" si="119"/>
        <v>1</v>
      </c>
      <c r="AE370" s="7">
        <f t="shared" si="120"/>
        <v>0</v>
      </c>
      <c r="AF370" s="7">
        <f t="shared" si="121"/>
        <v>0</v>
      </c>
      <c r="AG370" s="7">
        <f t="shared" si="122"/>
        <v>1</v>
      </c>
      <c r="AH370" s="7">
        <f t="shared" si="123"/>
        <v>0</v>
      </c>
      <c r="AI370" s="7">
        <f t="shared" si="124"/>
        <v>0</v>
      </c>
      <c r="AJ370" s="14">
        <f t="shared" si="125"/>
        <v>5</v>
      </c>
      <c r="AK370" t="s">
        <v>7</v>
      </c>
      <c r="AL370" t="s">
        <v>1884</v>
      </c>
    </row>
    <row r="371" spans="1:38">
      <c r="A371" s="5" t="s">
        <v>16</v>
      </c>
      <c r="B371" s="5" t="s">
        <v>60</v>
      </c>
      <c r="C371" s="5" t="s">
        <v>847</v>
      </c>
      <c r="D371" s="4" t="s">
        <v>1883</v>
      </c>
      <c r="E371" s="3">
        <v>24</v>
      </c>
      <c r="F371" s="3">
        <v>16</v>
      </c>
      <c r="G371" s="10">
        <f t="shared" si="108"/>
        <v>-8</v>
      </c>
      <c r="H371" s="8">
        <f t="shared" si="109"/>
        <v>-0.33333333333333331</v>
      </c>
      <c r="I371" s="3">
        <v>2</v>
      </c>
      <c r="J371" s="3">
        <v>5</v>
      </c>
      <c r="K371" s="9">
        <f t="shared" si="128"/>
        <v>2.5</v>
      </c>
      <c r="L371" s="3">
        <v>9</v>
      </c>
      <c r="M371" s="8">
        <f t="shared" si="110"/>
        <v>0.5625</v>
      </c>
      <c r="N371" s="3">
        <v>14</v>
      </c>
      <c r="O371" s="8">
        <f t="shared" si="111"/>
        <v>0.875</v>
      </c>
      <c r="P371" s="3">
        <v>10</v>
      </c>
      <c r="Q371" s="8">
        <f t="shared" si="112"/>
        <v>0.625</v>
      </c>
      <c r="R371" s="3">
        <v>3</v>
      </c>
      <c r="U371" s="8">
        <f t="shared" si="113"/>
        <v>0</v>
      </c>
      <c r="Y371" s="7">
        <f t="shared" si="114"/>
        <v>0</v>
      </c>
      <c r="Z371" s="7">
        <f t="shared" si="115"/>
        <v>0</v>
      </c>
      <c r="AA371" s="7">
        <f t="shared" si="116"/>
        <v>1</v>
      </c>
      <c r="AB371" s="7">
        <f t="shared" si="117"/>
        <v>1</v>
      </c>
      <c r="AC371" s="7">
        <f t="shared" si="118"/>
        <v>1</v>
      </c>
      <c r="AD371" s="7">
        <f t="shared" si="119"/>
        <v>1</v>
      </c>
      <c r="AE371" s="7">
        <f t="shared" si="120"/>
        <v>0</v>
      </c>
      <c r="AF371" s="7">
        <f t="shared" si="121"/>
        <v>0</v>
      </c>
      <c r="AG371" s="7">
        <f t="shared" si="122"/>
        <v>0</v>
      </c>
      <c r="AH371" s="7">
        <f t="shared" si="123"/>
        <v>0</v>
      </c>
      <c r="AI371" s="7">
        <f t="shared" si="124"/>
        <v>1</v>
      </c>
      <c r="AJ371" s="14">
        <f t="shared" si="125"/>
        <v>5</v>
      </c>
      <c r="AK371" t="s">
        <v>7</v>
      </c>
      <c r="AL371" t="s">
        <v>1882</v>
      </c>
    </row>
    <row r="372" spans="1:38">
      <c r="A372" s="5" t="s">
        <v>16</v>
      </c>
      <c r="B372" s="5" t="s">
        <v>60</v>
      </c>
      <c r="C372" s="5" t="s">
        <v>1881</v>
      </c>
      <c r="D372" s="4" t="s">
        <v>1880</v>
      </c>
      <c r="E372" s="3">
        <v>34</v>
      </c>
      <c r="F372" s="3">
        <v>27</v>
      </c>
      <c r="G372" s="10">
        <f t="shared" si="108"/>
        <v>-7</v>
      </c>
      <c r="H372" s="8">
        <f t="shared" si="109"/>
        <v>-0.20588235294117646</v>
      </c>
      <c r="I372" s="3">
        <v>23</v>
      </c>
      <c r="J372" s="3">
        <v>6</v>
      </c>
      <c r="K372" s="9">
        <f t="shared" si="128"/>
        <v>0.2608695652173913</v>
      </c>
      <c r="L372" s="3">
        <v>16</v>
      </c>
      <c r="M372" s="8">
        <f t="shared" si="110"/>
        <v>0.59259259259259256</v>
      </c>
      <c r="N372" s="3">
        <v>23</v>
      </c>
      <c r="O372" s="8">
        <f t="shared" si="111"/>
        <v>0.85185185185185186</v>
      </c>
      <c r="P372" s="3">
        <v>15</v>
      </c>
      <c r="Q372" s="8">
        <f t="shared" si="112"/>
        <v>0.55555555555555558</v>
      </c>
      <c r="R372" s="3">
        <v>4</v>
      </c>
      <c r="U372" s="8">
        <f t="shared" si="113"/>
        <v>0</v>
      </c>
      <c r="W372" t="s">
        <v>174</v>
      </c>
      <c r="Y372" s="7">
        <f t="shared" si="114"/>
        <v>0</v>
      </c>
      <c r="Z372" s="7">
        <f t="shared" si="115"/>
        <v>0</v>
      </c>
      <c r="AA372" s="7">
        <f t="shared" si="116"/>
        <v>1</v>
      </c>
      <c r="AB372" s="7">
        <f t="shared" si="117"/>
        <v>1</v>
      </c>
      <c r="AC372" s="7">
        <f t="shared" si="118"/>
        <v>1</v>
      </c>
      <c r="AD372" s="7">
        <f t="shared" si="119"/>
        <v>1</v>
      </c>
      <c r="AE372" s="7">
        <f t="shared" si="120"/>
        <v>0</v>
      </c>
      <c r="AF372" s="7">
        <f t="shared" si="121"/>
        <v>0</v>
      </c>
      <c r="AG372" s="7">
        <f t="shared" si="122"/>
        <v>1</v>
      </c>
      <c r="AH372" s="7">
        <f t="shared" si="123"/>
        <v>0</v>
      </c>
      <c r="AI372" s="7">
        <f t="shared" si="124"/>
        <v>0</v>
      </c>
      <c r="AJ372" s="14">
        <f t="shared" si="125"/>
        <v>5</v>
      </c>
      <c r="AK372" t="s">
        <v>1</v>
      </c>
      <c r="AL372" t="s">
        <v>1879</v>
      </c>
    </row>
    <row r="373" spans="1:38">
      <c r="A373" s="5" t="s">
        <v>16</v>
      </c>
      <c r="B373" s="5" t="s">
        <v>60</v>
      </c>
      <c r="C373" s="5" t="s">
        <v>1878</v>
      </c>
      <c r="D373" s="4" t="s">
        <v>1877</v>
      </c>
      <c r="E373" s="3">
        <v>28</v>
      </c>
      <c r="F373" s="3">
        <v>26</v>
      </c>
      <c r="G373" s="10">
        <f t="shared" si="108"/>
        <v>-2</v>
      </c>
      <c r="H373" s="8">
        <f t="shared" si="109"/>
        <v>-7.1428571428571425E-2</v>
      </c>
      <c r="I373" s="3">
        <v>9</v>
      </c>
      <c r="J373" s="3">
        <v>2</v>
      </c>
      <c r="K373" s="9">
        <f t="shared" si="128"/>
        <v>0.22222222222222221</v>
      </c>
      <c r="L373" s="3">
        <v>17</v>
      </c>
      <c r="M373" s="8">
        <f t="shared" si="110"/>
        <v>0.65384615384615385</v>
      </c>
      <c r="N373" s="3">
        <v>18</v>
      </c>
      <c r="O373" s="8">
        <f t="shared" si="111"/>
        <v>0.69230769230769229</v>
      </c>
      <c r="P373" s="3">
        <v>19</v>
      </c>
      <c r="Q373" s="8">
        <f t="shared" si="112"/>
        <v>0.73076923076923073</v>
      </c>
      <c r="R373" s="3">
        <v>4</v>
      </c>
      <c r="U373" s="8">
        <f t="shared" si="113"/>
        <v>0</v>
      </c>
      <c r="W373" t="s">
        <v>174</v>
      </c>
      <c r="Y373" s="7">
        <f t="shared" si="114"/>
        <v>0</v>
      </c>
      <c r="Z373" s="7">
        <f t="shared" si="115"/>
        <v>0</v>
      </c>
      <c r="AA373" s="7">
        <f t="shared" si="116"/>
        <v>1</v>
      </c>
      <c r="AB373" s="7">
        <f t="shared" si="117"/>
        <v>1</v>
      </c>
      <c r="AC373" s="7">
        <f t="shared" si="118"/>
        <v>1</v>
      </c>
      <c r="AD373" s="7">
        <f t="shared" si="119"/>
        <v>1</v>
      </c>
      <c r="AE373" s="7">
        <f t="shared" si="120"/>
        <v>0</v>
      </c>
      <c r="AF373" s="7">
        <f t="shared" si="121"/>
        <v>0</v>
      </c>
      <c r="AG373" s="7">
        <f t="shared" si="122"/>
        <v>1</v>
      </c>
      <c r="AH373" s="7">
        <f t="shared" si="123"/>
        <v>0</v>
      </c>
      <c r="AI373" s="7">
        <f t="shared" si="124"/>
        <v>0</v>
      </c>
      <c r="AJ373" s="14">
        <f t="shared" si="125"/>
        <v>5</v>
      </c>
      <c r="AK373" t="s">
        <v>7</v>
      </c>
      <c r="AL373" t="s">
        <v>1876</v>
      </c>
    </row>
    <row r="374" spans="1:38">
      <c r="A374" s="5" t="s">
        <v>16</v>
      </c>
      <c r="B374" s="5" t="s">
        <v>244</v>
      </c>
      <c r="C374" s="5" t="s">
        <v>319</v>
      </c>
      <c r="D374" s="4" t="s">
        <v>2085</v>
      </c>
      <c r="E374" s="3">
        <v>29</v>
      </c>
      <c r="F374" s="3">
        <v>30</v>
      </c>
      <c r="G374" s="10">
        <f t="shared" si="108"/>
        <v>1</v>
      </c>
      <c r="H374" s="8">
        <f t="shared" si="109"/>
        <v>3.4482758620689655E-2</v>
      </c>
      <c r="I374" s="3">
        <v>0</v>
      </c>
      <c r="J374" s="3">
        <v>0</v>
      </c>
      <c r="K374" s="9">
        <v>0</v>
      </c>
      <c r="L374" s="3">
        <v>15</v>
      </c>
      <c r="M374" s="8">
        <f t="shared" si="110"/>
        <v>0.5</v>
      </c>
      <c r="N374" s="3">
        <v>18</v>
      </c>
      <c r="O374" s="8">
        <f t="shared" si="111"/>
        <v>0.6</v>
      </c>
      <c r="P374" s="3">
        <v>16</v>
      </c>
      <c r="Q374" s="8">
        <f t="shared" si="112"/>
        <v>0.53333333333333333</v>
      </c>
      <c r="R374" s="3">
        <v>4</v>
      </c>
      <c r="U374" s="8">
        <f t="shared" si="113"/>
        <v>0</v>
      </c>
      <c r="W374" t="s">
        <v>174</v>
      </c>
      <c r="Y374" s="7">
        <f t="shared" si="114"/>
        <v>0</v>
      </c>
      <c r="Z374" s="7">
        <f t="shared" si="115"/>
        <v>0</v>
      </c>
      <c r="AA374" s="7">
        <f t="shared" si="116"/>
        <v>1</v>
      </c>
      <c r="AB374" s="7">
        <f t="shared" si="117"/>
        <v>1</v>
      </c>
      <c r="AC374" s="7">
        <f t="shared" si="118"/>
        <v>1</v>
      </c>
      <c r="AD374" s="7">
        <f t="shared" si="119"/>
        <v>1</v>
      </c>
      <c r="AE374" s="7">
        <f t="shared" si="120"/>
        <v>0</v>
      </c>
      <c r="AF374" s="7">
        <f t="shared" si="121"/>
        <v>0</v>
      </c>
      <c r="AG374" s="7">
        <f t="shared" si="122"/>
        <v>1</v>
      </c>
      <c r="AH374" s="7">
        <f t="shared" si="123"/>
        <v>0</v>
      </c>
      <c r="AI374" s="7">
        <f t="shared" si="124"/>
        <v>0</v>
      </c>
      <c r="AJ374" s="14">
        <f t="shared" si="125"/>
        <v>5</v>
      </c>
      <c r="AK374" t="s">
        <v>1</v>
      </c>
      <c r="AL374" t="s">
        <v>1241</v>
      </c>
    </row>
    <row r="375" spans="1:38">
      <c r="A375" s="5" t="s">
        <v>16</v>
      </c>
      <c r="B375" s="5" t="s">
        <v>244</v>
      </c>
      <c r="C375" s="5" t="s">
        <v>182</v>
      </c>
      <c r="D375" s="4" t="s">
        <v>2082</v>
      </c>
      <c r="E375" s="3">
        <v>84</v>
      </c>
      <c r="F375" s="3">
        <v>65</v>
      </c>
      <c r="G375" s="10">
        <f t="shared" si="108"/>
        <v>-19</v>
      </c>
      <c r="H375" s="8">
        <f t="shared" si="109"/>
        <v>-0.22619047619047619</v>
      </c>
      <c r="I375" s="3">
        <v>0</v>
      </c>
      <c r="J375" s="3">
        <v>0</v>
      </c>
      <c r="K375" s="9">
        <v>0</v>
      </c>
      <c r="L375" s="3">
        <v>36</v>
      </c>
      <c r="M375" s="8">
        <f t="shared" si="110"/>
        <v>0.55384615384615388</v>
      </c>
      <c r="N375" s="3">
        <v>50</v>
      </c>
      <c r="O375" s="8">
        <f t="shared" si="111"/>
        <v>0.76923076923076927</v>
      </c>
      <c r="P375" s="3">
        <v>31</v>
      </c>
      <c r="Q375" s="8">
        <f t="shared" si="112"/>
        <v>0.47692307692307695</v>
      </c>
      <c r="R375" s="3">
        <v>5</v>
      </c>
      <c r="U375" s="8">
        <f t="shared" si="113"/>
        <v>0</v>
      </c>
      <c r="W375" t="s">
        <v>174</v>
      </c>
      <c r="Y375" s="7">
        <f t="shared" si="114"/>
        <v>1</v>
      </c>
      <c r="Z375" s="7">
        <f t="shared" si="115"/>
        <v>0</v>
      </c>
      <c r="AA375" s="7">
        <f t="shared" si="116"/>
        <v>1</v>
      </c>
      <c r="AB375" s="7">
        <f t="shared" si="117"/>
        <v>1</v>
      </c>
      <c r="AC375" s="7">
        <f t="shared" si="118"/>
        <v>0</v>
      </c>
      <c r="AD375" s="7">
        <f t="shared" si="119"/>
        <v>1</v>
      </c>
      <c r="AE375" s="7">
        <f t="shared" si="120"/>
        <v>0</v>
      </c>
      <c r="AF375" s="7">
        <f t="shared" si="121"/>
        <v>0</v>
      </c>
      <c r="AG375" s="7">
        <f t="shared" si="122"/>
        <v>1</v>
      </c>
      <c r="AH375" s="7">
        <f t="shared" si="123"/>
        <v>0</v>
      </c>
      <c r="AI375" s="7">
        <f t="shared" si="124"/>
        <v>0</v>
      </c>
      <c r="AJ375" s="14">
        <f t="shared" si="125"/>
        <v>5</v>
      </c>
      <c r="AK375" t="s">
        <v>1</v>
      </c>
      <c r="AL375" t="s">
        <v>2081</v>
      </c>
    </row>
    <row r="376" spans="1:38">
      <c r="A376" s="5" t="s">
        <v>16</v>
      </c>
      <c r="B376" s="5" t="s">
        <v>244</v>
      </c>
      <c r="C376" s="5" t="s">
        <v>1170</v>
      </c>
      <c r="D376" s="4" t="s">
        <v>1875</v>
      </c>
      <c r="E376" s="3">
        <v>41</v>
      </c>
      <c r="F376" s="3">
        <v>38</v>
      </c>
      <c r="G376" s="10">
        <f t="shared" si="108"/>
        <v>-3</v>
      </c>
      <c r="H376" s="8">
        <f t="shared" si="109"/>
        <v>-7.3170731707317069E-2</v>
      </c>
      <c r="I376" s="3">
        <v>11</v>
      </c>
      <c r="J376" s="3">
        <v>5</v>
      </c>
      <c r="K376" s="9">
        <f t="shared" ref="K376:K381" si="129">J376/I376</f>
        <v>0.45454545454545453</v>
      </c>
      <c r="L376" s="3">
        <v>15</v>
      </c>
      <c r="M376" s="8">
        <f t="shared" si="110"/>
        <v>0.39473684210526316</v>
      </c>
      <c r="N376" s="3">
        <v>24</v>
      </c>
      <c r="O376" s="8">
        <f t="shared" si="111"/>
        <v>0.63157894736842102</v>
      </c>
      <c r="P376" s="3">
        <v>25</v>
      </c>
      <c r="Q376" s="8">
        <f t="shared" si="112"/>
        <v>0.65789473684210531</v>
      </c>
      <c r="R376" s="3">
        <v>4</v>
      </c>
      <c r="U376" s="8">
        <f t="shared" si="113"/>
        <v>0</v>
      </c>
      <c r="Y376" s="7">
        <f t="shared" si="114"/>
        <v>1</v>
      </c>
      <c r="Z376" s="7">
        <f t="shared" si="115"/>
        <v>0</v>
      </c>
      <c r="AA376" s="7">
        <f t="shared" si="116"/>
        <v>0</v>
      </c>
      <c r="AB376" s="7">
        <f t="shared" si="117"/>
        <v>1</v>
      </c>
      <c r="AC376" s="7">
        <f t="shared" si="118"/>
        <v>1</v>
      </c>
      <c r="AD376" s="7">
        <f t="shared" si="119"/>
        <v>1</v>
      </c>
      <c r="AE376" s="7">
        <f t="shared" si="120"/>
        <v>0</v>
      </c>
      <c r="AF376" s="7">
        <f t="shared" si="121"/>
        <v>0</v>
      </c>
      <c r="AG376" s="7">
        <f t="shared" si="122"/>
        <v>0</v>
      </c>
      <c r="AH376" s="7">
        <f t="shared" si="123"/>
        <v>0</v>
      </c>
      <c r="AI376" s="7">
        <f t="shared" si="124"/>
        <v>1</v>
      </c>
      <c r="AJ376" s="14">
        <f t="shared" si="125"/>
        <v>5</v>
      </c>
      <c r="AK376" t="s">
        <v>7</v>
      </c>
      <c r="AL376" t="s">
        <v>1874</v>
      </c>
    </row>
    <row r="377" spans="1:38">
      <c r="A377" s="5" t="s">
        <v>16</v>
      </c>
      <c r="B377" s="5" t="s">
        <v>244</v>
      </c>
      <c r="C377" s="5" t="s">
        <v>426</v>
      </c>
      <c r="D377" s="4" t="s">
        <v>1873</v>
      </c>
      <c r="E377" s="3">
        <v>29</v>
      </c>
      <c r="F377" s="3">
        <v>31</v>
      </c>
      <c r="G377" s="10">
        <f t="shared" si="108"/>
        <v>2</v>
      </c>
      <c r="H377" s="8">
        <f t="shared" si="109"/>
        <v>6.8965517241379309E-2</v>
      </c>
      <c r="I377" s="3">
        <v>13</v>
      </c>
      <c r="J377" s="3">
        <v>7</v>
      </c>
      <c r="K377" s="9">
        <f t="shared" si="129"/>
        <v>0.53846153846153844</v>
      </c>
      <c r="L377" s="3">
        <v>15</v>
      </c>
      <c r="M377" s="8">
        <f t="shared" si="110"/>
        <v>0.4838709677419355</v>
      </c>
      <c r="N377" s="3">
        <v>24</v>
      </c>
      <c r="O377" s="8">
        <f t="shared" si="111"/>
        <v>0.77419354838709675</v>
      </c>
      <c r="P377" s="3">
        <v>17</v>
      </c>
      <c r="Q377" s="8">
        <f t="shared" si="112"/>
        <v>0.54838709677419351</v>
      </c>
      <c r="R377" s="3">
        <v>4</v>
      </c>
      <c r="U377" s="8">
        <f t="shared" si="113"/>
        <v>0</v>
      </c>
      <c r="Y377" s="7">
        <f t="shared" si="114"/>
        <v>0</v>
      </c>
      <c r="Z377" s="7">
        <f t="shared" si="115"/>
        <v>0</v>
      </c>
      <c r="AA377" s="7">
        <f t="shared" si="116"/>
        <v>1</v>
      </c>
      <c r="AB377" s="7">
        <f t="shared" si="117"/>
        <v>1</v>
      </c>
      <c r="AC377" s="7">
        <f t="shared" si="118"/>
        <v>1</v>
      </c>
      <c r="AD377" s="7">
        <f t="shared" si="119"/>
        <v>1</v>
      </c>
      <c r="AE377" s="7">
        <f t="shared" si="120"/>
        <v>0</v>
      </c>
      <c r="AF377" s="7">
        <f t="shared" si="121"/>
        <v>0</v>
      </c>
      <c r="AG377" s="7">
        <f t="shared" si="122"/>
        <v>0</v>
      </c>
      <c r="AH377" s="7">
        <f t="shared" si="123"/>
        <v>0</v>
      </c>
      <c r="AI377" s="7">
        <f t="shared" si="124"/>
        <v>1</v>
      </c>
      <c r="AJ377" s="14">
        <f t="shared" si="125"/>
        <v>5</v>
      </c>
      <c r="AK377" t="s">
        <v>7</v>
      </c>
      <c r="AL377" t="s">
        <v>1872</v>
      </c>
    </row>
    <row r="378" spans="1:38">
      <c r="A378" s="5" t="s">
        <v>16</v>
      </c>
      <c r="B378" s="5" t="s">
        <v>244</v>
      </c>
      <c r="C378" s="5" t="s">
        <v>441</v>
      </c>
      <c r="D378" s="4" t="s">
        <v>1871</v>
      </c>
      <c r="E378" s="3">
        <v>37</v>
      </c>
      <c r="F378" s="3">
        <v>30</v>
      </c>
      <c r="G378" s="10">
        <f t="shared" si="108"/>
        <v>-7</v>
      </c>
      <c r="H378" s="8">
        <f t="shared" si="109"/>
        <v>-0.1891891891891892</v>
      </c>
      <c r="I378" s="3">
        <v>15</v>
      </c>
      <c r="J378" s="3">
        <v>6</v>
      </c>
      <c r="K378" s="9">
        <f t="shared" si="129"/>
        <v>0.4</v>
      </c>
      <c r="L378" s="3">
        <v>9</v>
      </c>
      <c r="M378" s="8">
        <f t="shared" si="110"/>
        <v>0.3</v>
      </c>
      <c r="N378" s="3">
        <v>20</v>
      </c>
      <c r="O378" s="8">
        <f t="shared" si="111"/>
        <v>0.66666666666666663</v>
      </c>
      <c r="P378" s="3">
        <v>9</v>
      </c>
      <c r="Q378" s="8">
        <f t="shared" si="112"/>
        <v>0.3</v>
      </c>
      <c r="R378" s="3">
        <v>3</v>
      </c>
      <c r="S378" t="s">
        <v>174</v>
      </c>
      <c r="U378" s="8">
        <f t="shared" si="113"/>
        <v>0</v>
      </c>
      <c r="W378" t="s">
        <v>174</v>
      </c>
      <c r="Y378" s="7">
        <f t="shared" si="114"/>
        <v>0</v>
      </c>
      <c r="Z378" s="7">
        <f t="shared" si="115"/>
        <v>0</v>
      </c>
      <c r="AA378" s="7">
        <f t="shared" si="116"/>
        <v>0</v>
      </c>
      <c r="AB378" s="7">
        <f t="shared" si="117"/>
        <v>1</v>
      </c>
      <c r="AC378" s="7">
        <f t="shared" si="118"/>
        <v>0</v>
      </c>
      <c r="AD378" s="7">
        <f t="shared" si="119"/>
        <v>1</v>
      </c>
      <c r="AE378" s="7">
        <f t="shared" si="120"/>
        <v>1</v>
      </c>
      <c r="AF378" s="7">
        <f t="shared" si="121"/>
        <v>0</v>
      </c>
      <c r="AG378" s="7">
        <f t="shared" si="122"/>
        <v>1</v>
      </c>
      <c r="AH378" s="7">
        <f t="shared" si="123"/>
        <v>0</v>
      </c>
      <c r="AI378" s="7">
        <f t="shared" si="124"/>
        <v>1</v>
      </c>
      <c r="AJ378" s="14">
        <f t="shared" si="125"/>
        <v>5</v>
      </c>
      <c r="AK378" t="s">
        <v>1</v>
      </c>
      <c r="AL378" t="s">
        <v>1870</v>
      </c>
    </row>
    <row r="379" spans="1:38">
      <c r="A379" s="5" t="s">
        <v>16</v>
      </c>
      <c r="B379" s="5" t="s">
        <v>244</v>
      </c>
      <c r="C379" s="5" t="s">
        <v>928</v>
      </c>
      <c r="D379" s="4" t="s">
        <v>1869</v>
      </c>
      <c r="E379" s="3">
        <v>65</v>
      </c>
      <c r="F379" s="3">
        <v>52</v>
      </c>
      <c r="G379" s="10">
        <f t="shared" si="108"/>
        <v>-13</v>
      </c>
      <c r="H379" s="8">
        <f t="shared" si="109"/>
        <v>-0.2</v>
      </c>
      <c r="I379" s="3">
        <v>34</v>
      </c>
      <c r="J379" s="3">
        <v>9</v>
      </c>
      <c r="K379" s="9">
        <f t="shared" si="129"/>
        <v>0.26470588235294118</v>
      </c>
      <c r="L379" s="3">
        <v>23</v>
      </c>
      <c r="M379" s="8">
        <f t="shared" si="110"/>
        <v>0.44230769230769229</v>
      </c>
      <c r="N379" s="3">
        <v>28</v>
      </c>
      <c r="O379" s="8">
        <f t="shared" si="111"/>
        <v>0.53846153846153844</v>
      </c>
      <c r="P379" s="3">
        <v>25</v>
      </c>
      <c r="Q379" s="8">
        <f t="shared" si="112"/>
        <v>0.48076923076923078</v>
      </c>
      <c r="R379" s="3">
        <v>5</v>
      </c>
      <c r="S379" t="s">
        <v>174</v>
      </c>
      <c r="U379" s="8">
        <f t="shared" si="113"/>
        <v>0</v>
      </c>
      <c r="W379" t="s">
        <v>174</v>
      </c>
      <c r="Y379" s="7">
        <f t="shared" si="114"/>
        <v>1</v>
      </c>
      <c r="Z379" s="7">
        <f t="shared" si="115"/>
        <v>0</v>
      </c>
      <c r="AA379" s="7">
        <f t="shared" si="116"/>
        <v>1</v>
      </c>
      <c r="AB379" s="7">
        <f t="shared" si="117"/>
        <v>0</v>
      </c>
      <c r="AC379" s="7">
        <f t="shared" si="118"/>
        <v>0</v>
      </c>
      <c r="AD379" s="7">
        <f t="shared" si="119"/>
        <v>1</v>
      </c>
      <c r="AE379" s="7">
        <f t="shared" si="120"/>
        <v>1</v>
      </c>
      <c r="AF379" s="7">
        <f t="shared" si="121"/>
        <v>0</v>
      </c>
      <c r="AG379" s="7">
        <f t="shared" si="122"/>
        <v>1</v>
      </c>
      <c r="AH379" s="7">
        <f t="shared" si="123"/>
        <v>0</v>
      </c>
      <c r="AI379" s="7">
        <f t="shared" si="124"/>
        <v>0</v>
      </c>
      <c r="AJ379" s="14">
        <f t="shared" si="125"/>
        <v>5</v>
      </c>
      <c r="AK379" t="s">
        <v>1</v>
      </c>
      <c r="AL379" t="s">
        <v>1868</v>
      </c>
    </row>
    <row r="380" spans="1:38">
      <c r="A380" s="5" t="s">
        <v>16</v>
      </c>
      <c r="B380" s="5" t="s">
        <v>244</v>
      </c>
      <c r="C380" s="5" t="s">
        <v>613</v>
      </c>
      <c r="D380" s="4" t="s">
        <v>1867</v>
      </c>
      <c r="E380" s="3">
        <v>9</v>
      </c>
      <c r="F380" s="3">
        <v>10</v>
      </c>
      <c r="G380" s="10">
        <f t="shared" si="108"/>
        <v>1</v>
      </c>
      <c r="H380" s="8">
        <f t="shared" si="109"/>
        <v>0.1111111111111111</v>
      </c>
      <c r="I380" s="3">
        <v>13</v>
      </c>
      <c r="J380" s="3">
        <v>6</v>
      </c>
      <c r="K380" s="9">
        <f t="shared" si="129"/>
        <v>0.46153846153846156</v>
      </c>
      <c r="L380" s="3">
        <v>4</v>
      </c>
      <c r="M380" s="8">
        <f t="shared" si="110"/>
        <v>0.4</v>
      </c>
      <c r="N380" s="3">
        <v>5</v>
      </c>
      <c r="O380" s="8">
        <f t="shared" si="111"/>
        <v>0.5</v>
      </c>
      <c r="P380" s="3">
        <v>4</v>
      </c>
      <c r="Q380" s="8">
        <f t="shared" si="112"/>
        <v>0.4</v>
      </c>
      <c r="R380" s="3">
        <v>3</v>
      </c>
      <c r="S380" t="s">
        <v>174</v>
      </c>
      <c r="U380" s="8">
        <f t="shared" si="113"/>
        <v>0</v>
      </c>
      <c r="Y380" s="7">
        <f t="shared" si="114"/>
        <v>0</v>
      </c>
      <c r="Z380" s="7">
        <f t="shared" si="115"/>
        <v>1</v>
      </c>
      <c r="AA380" s="7">
        <f t="shared" si="116"/>
        <v>1</v>
      </c>
      <c r="AB380" s="7">
        <f t="shared" si="117"/>
        <v>0</v>
      </c>
      <c r="AC380" s="7">
        <f t="shared" si="118"/>
        <v>0</v>
      </c>
      <c r="AD380" s="7">
        <f t="shared" si="119"/>
        <v>1</v>
      </c>
      <c r="AE380" s="7">
        <f t="shared" si="120"/>
        <v>1</v>
      </c>
      <c r="AF380" s="7">
        <f t="shared" si="121"/>
        <v>0</v>
      </c>
      <c r="AG380" s="7">
        <f t="shared" si="122"/>
        <v>0</v>
      </c>
      <c r="AH380" s="7">
        <f t="shared" si="123"/>
        <v>0</v>
      </c>
      <c r="AI380" s="7">
        <f t="shared" si="124"/>
        <v>1</v>
      </c>
      <c r="AJ380" s="14">
        <f t="shared" si="125"/>
        <v>5</v>
      </c>
      <c r="AK380" t="s">
        <v>1</v>
      </c>
      <c r="AL380" t="s">
        <v>1866</v>
      </c>
    </row>
    <row r="381" spans="1:38">
      <c r="A381" s="5" t="s">
        <v>16</v>
      </c>
      <c r="B381" s="5" t="s">
        <v>244</v>
      </c>
      <c r="C381" s="5" t="s">
        <v>1746</v>
      </c>
      <c r="D381" s="4" t="s">
        <v>1865</v>
      </c>
      <c r="E381" s="3">
        <v>6</v>
      </c>
      <c r="F381" s="3">
        <v>13</v>
      </c>
      <c r="G381" s="10">
        <f t="shared" si="108"/>
        <v>7</v>
      </c>
      <c r="H381" s="8">
        <f t="shared" si="109"/>
        <v>1.1666666666666667</v>
      </c>
      <c r="I381" s="3">
        <v>6</v>
      </c>
      <c r="J381" s="3">
        <v>3</v>
      </c>
      <c r="K381" s="9">
        <f t="shared" si="129"/>
        <v>0.5</v>
      </c>
      <c r="L381" s="3">
        <v>6</v>
      </c>
      <c r="M381" s="8">
        <f t="shared" si="110"/>
        <v>0.46153846153846156</v>
      </c>
      <c r="N381" s="3">
        <v>9</v>
      </c>
      <c r="O381" s="8">
        <f t="shared" si="111"/>
        <v>0.69230769230769229</v>
      </c>
      <c r="P381" s="3">
        <v>9</v>
      </c>
      <c r="Q381" s="8">
        <f t="shared" si="112"/>
        <v>0.69230769230769229</v>
      </c>
      <c r="R381" s="3">
        <v>2</v>
      </c>
      <c r="U381" s="8">
        <f t="shared" si="113"/>
        <v>0</v>
      </c>
      <c r="Y381" s="7">
        <f t="shared" si="114"/>
        <v>0</v>
      </c>
      <c r="Z381" s="7">
        <f t="shared" si="115"/>
        <v>1</v>
      </c>
      <c r="AA381" s="7">
        <f t="shared" si="116"/>
        <v>1</v>
      </c>
      <c r="AB381" s="7">
        <f t="shared" si="117"/>
        <v>1</v>
      </c>
      <c r="AC381" s="7">
        <f t="shared" si="118"/>
        <v>1</v>
      </c>
      <c r="AD381" s="7">
        <f t="shared" si="119"/>
        <v>0</v>
      </c>
      <c r="AE381" s="7">
        <f t="shared" si="120"/>
        <v>0</v>
      </c>
      <c r="AF381" s="7">
        <f t="shared" si="121"/>
        <v>0</v>
      </c>
      <c r="AG381" s="7">
        <f t="shared" si="122"/>
        <v>0</v>
      </c>
      <c r="AH381" s="7">
        <f t="shared" si="123"/>
        <v>0</v>
      </c>
      <c r="AI381" s="7">
        <f t="shared" si="124"/>
        <v>1</v>
      </c>
      <c r="AJ381" s="14">
        <f t="shared" si="125"/>
        <v>5</v>
      </c>
      <c r="AK381" t="s">
        <v>1</v>
      </c>
      <c r="AL381" t="s">
        <v>1864</v>
      </c>
    </row>
    <row r="382" spans="1:38">
      <c r="A382" s="5" t="s">
        <v>5</v>
      </c>
      <c r="B382" s="5" t="s">
        <v>1067</v>
      </c>
      <c r="C382" s="5" t="s">
        <v>868</v>
      </c>
      <c r="D382" s="4" t="s">
        <v>2080</v>
      </c>
      <c r="E382" s="3">
        <v>12</v>
      </c>
      <c r="F382" s="3">
        <v>14</v>
      </c>
      <c r="G382" s="10">
        <f t="shared" si="108"/>
        <v>2</v>
      </c>
      <c r="H382" s="8">
        <f t="shared" si="109"/>
        <v>0.16666666666666666</v>
      </c>
      <c r="I382" s="3">
        <v>0</v>
      </c>
      <c r="J382" s="3">
        <v>0</v>
      </c>
      <c r="K382" s="9">
        <v>0</v>
      </c>
      <c r="L382" s="3">
        <v>7</v>
      </c>
      <c r="M382" s="8">
        <f t="shared" si="110"/>
        <v>0.5</v>
      </c>
      <c r="N382" s="3">
        <v>12</v>
      </c>
      <c r="O382" s="8">
        <f t="shared" si="111"/>
        <v>0.8571428571428571</v>
      </c>
      <c r="P382" s="3">
        <v>8</v>
      </c>
      <c r="Q382" s="8">
        <f t="shared" si="112"/>
        <v>0.5714285714285714</v>
      </c>
      <c r="R382" s="3">
        <v>3</v>
      </c>
      <c r="U382" s="8">
        <f t="shared" si="113"/>
        <v>0</v>
      </c>
      <c r="Y382" s="7">
        <f t="shared" si="114"/>
        <v>0</v>
      </c>
      <c r="Z382" s="7">
        <f t="shared" si="115"/>
        <v>1</v>
      </c>
      <c r="AA382" s="7">
        <f t="shared" si="116"/>
        <v>1</v>
      </c>
      <c r="AB382" s="7">
        <f t="shared" si="117"/>
        <v>1</v>
      </c>
      <c r="AC382" s="7">
        <f t="shared" si="118"/>
        <v>1</v>
      </c>
      <c r="AD382" s="7">
        <f t="shared" si="119"/>
        <v>1</v>
      </c>
      <c r="AE382" s="7">
        <f t="shared" si="120"/>
        <v>0</v>
      </c>
      <c r="AF382" s="7">
        <f t="shared" si="121"/>
        <v>0</v>
      </c>
      <c r="AG382" s="7">
        <f t="shared" si="122"/>
        <v>0</v>
      </c>
      <c r="AH382" s="7">
        <f t="shared" si="123"/>
        <v>0</v>
      </c>
      <c r="AI382" s="7">
        <f t="shared" si="124"/>
        <v>0</v>
      </c>
      <c r="AJ382" s="14">
        <f t="shared" si="125"/>
        <v>5</v>
      </c>
      <c r="AK382" t="s">
        <v>1</v>
      </c>
      <c r="AL382" t="s">
        <v>2079</v>
      </c>
    </row>
    <row r="383" spans="1:38">
      <c r="A383" s="5" t="s">
        <v>5</v>
      </c>
      <c r="B383" s="5" t="s">
        <v>1067</v>
      </c>
      <c r="C383" s="5" t="s">
        <v>562</v>
      </c>
      <c r="D383" s="4" t="s">
        <v>1932</v>
      </c>
      <c r="E383" s="3">
        <v>42</v>
      </c>
      <c r="F383" s="3">
        <v>33</v>
      </c>
      <c r="G383" s="10">
        <f t="shared" si="108"/>
        <v>-9</v>
      </c>
      <c r="H383" s="8">
        <f t="shared" si="109"/>
        <v>-0.21428571428571427</v>
      </c>
      <c r="I383" s="3">
        <v>21</v>
      </c>
      <c r="J383" s="3">
        <v>8</v>
      </c>
      <c r="K383" s="9">
        <f t="shared" ref="K383:K391" si="130">J383/I383</f>
        <v>0.38095238095238093</v>
      </c>
      <c r="L383" s="3">
        <v>15</v>
      </c>
      <c r="M383" s="8">
        <f t="shared" si="110"/>
        <v>0.45454545454545453</v>
      </c>
      <c r="N383" s="3">
        <v>28</v>
      </c>
      <c r="O383" s="8">
        <f t="shared" si="111"/>
        <v>0.84848484848484851</v>
      </c>
      <c r="P383" s="3">
        <v>23</v>
      </c>
      <c r="Q383" s="8">
        <f t="shared" si="112"/>
        <v>0.69696969696969702</v>
      </c>
      <c r="R383" s="3">
        <v>10</v>
      </c>
      <c r="U383" s="8">
        <f t="shared" si="113"/>
        <v>0</v>
      </c>
      <c r="W383" t="s">
        <v>174</v>
      </c>
      <c r="Y383" s="7">
        <f t="shared" si="114"/>
        <v>0</v>
      </c>
      <c r="Z383" s="7">
        <f t="shared" si="115"/>
        <v>0</v>
      </c>
      <c r="AA383" s="7">
        <f t="shared" si="116"/>
        <v>1</v>
      </c>
      <c r="AB383" s="7">
        <f t="shared" si="117"/>
        <v>1</v>
      </c>
      <c r="AC383" s="7">
        <f t="shared" si="118"/>
        <v>1</v>
      </c>
      <c r="AD383" s="7">
        <f t="shared" si="119"/>
        <v>1</v>
      </c>
      <c r="AE383" s="7">
        <f t="shared" si="120"/>
        <v>0</v>
      </c>
      <c r="AF383" s="7">
        <f t="shared" si="121"/>
        <v>0</v>
      </c>
      <c r="AG383" s="7">
        <f t="shared" si="122"/>
        <v>1</v>
      </c>
      <c r="AH383" s="7">
        <f t="shared" si="123"/>
        <v>0</v>
      </c>
      <c r="AI383" s="7">
        <f t="shared" si="124"/>
        <v>0</v>
      </c>
      <c r="AJ383" s="14">
        <f t="shared" si="125"/>
        <v>5</v>
      </c>
      <c r="AK383" t="s">
        <v>1</v>
      </c>
      <c r="AL383" t="s">
        <v>1931</v>
      </c>
    </row>
    <row r="384" spans="1:38">
      <c r="A384" s="5" t="s">
        <v>98</v>
      </c>
      <c r="B384" s="5" t="s">
        <v>602</v>
      </c>
      <c r="C384" s="5" t="s">
        <v>273</v>
      </c>
      <c r="D384" s="4" t="s">
        <v>1904</v>
      </c>
      <c r="E384" s="3">
        <v>44</v>
      </c>
      <c r="F384" s="3">
        <v>37</v>
      </c>
      <c r="G384" s="10">
        <f t="shared" si="108"/>
        <v>-7</v>
      </c>
      <c r="H384" s="8">
        <f t="shared" si="109"/>
        <v>-0.15909090909090909</v>
      </c>
      <c r="I384" s="3">
        <v>20</v>
      </c>
      <c r="J384" s="3">
        <v>8</v>
      </c>
      <c r="K384" s="9">
        <f t="shared" si="130"/>
        <v>0.4</v>
      </c>
      <c r="L384" s="3">
        <v>13</v>
      </c>
      <c r="M384" s="8">
        <f t="shared" si="110"/>
        <v>0.35135135135135137</v>
      </c>
      <c r="N384" s="3">
        <v>23</v>
      </c>
      <c r="O384" s="8">
        <f t="shared" si="111"/>
        <v>0.6216216216216216</v>
      </c>
      <c r="P384" s="3">
        <v>19</v>
      </c>
      <c r="Q384" s="8">
        <f t="shared" si="112"/>
        <v>0.51351351351351349</v>
      </c>
      <c r="R384" s="3">
        <v>0</v>
      </c>
      <c r="U384" s="8">
        <f t="shared" si="113"/>
        <v>0</v>
      </c>
      <c r="W384" t="s">
        <v>174</v>
      </c>
      <c r="Y384" s="7">
        <f t="shared" si="114"/>
        <v>1</v>
      </c>
      <c r="Z384" s="7">
        <f t="shared" si="115"/>
        <v>0</v>
      </c>
      <c r="AA384" s="7">
        <f t="shared" si="116"/>
        <v>0</v>
      </c>
      <c r="AB384" s="7">
        <f t="shared" si="117"/>
        <v>1</v>
      </c>
      <c r="AC384" s="7">
        <f t="shared" si="118"/>
        <v>1</v>
      </c>
      <c r="AD384" s="7">
        <f t="shared" si="119"/>
        <v>0</v>
      </c>
      <c r="AE384" s="7">
        <f t="shared" si="120"/>
        <v>0</v>
      </c>
      <c r="AF384" s="7">
        <f t="shared" si="121"/>
        <v>0</v>
      </c>
      <c r="AG384" s="7">
        <f t="shared" si="122"/>
        <v>1</v>
      </c>
      <c r="AH384" s="7">
        <f t="shared" si="123"/>
        <v>0</v>
      </c>
      <c r="AI384" s="7">
        <f t="shared" si="124"/>
        <v>1</v>
      </c>
      <c r="AJ384" s="14">
        <f t="shared" si="125"/>
        <v>5</v>
      </c>
      <c r="AK384" t="s">
        <v>1</v>
      </c>
      <c r="AL384" t="s">
        <v>1903</v>
      </c>
    </row>
    <row r="385" spans="1:38">
      <c r="A385" s="5" t="s">
        <v>98</v>
      </c>
      <c r="B385" s="5" t="s">
        <v>602</v>
      </c>
      <c r="C385" s="5" t="s">
        <v>213</v>
      </c>
      <c r="D385" s="4" t="s">
        <v>1902</v>
      </c>
      <c r="E385" s="3">
        <v>18</v>
      </c>
      <c r="F385" s="3">
        <v>20</v>
      </c>
      <c r="G385" s="10">
        <f t="shared" si="108"/>
        <v>2</v>
      </c>
      <c r="H385" s="8">
        <f t="shared" si="109"/>
        <v>0.1111111111111111</v>
      </c>
      <c r="I385" s="3">
        <v>11</v>
      </c>
      <c r="J385" s="3">
        <v>7</v>
      </c>
      <c r="K385" s="9">
        <f t="shared" si="130"/>
        <v>0.63636363636363635</v>
      </c>
      <c r="L385" s="3">
        <v>8</v>
      </c>
      <c r="M385" s="8">
        <f t="shared" si="110"/>
        <v>0.4</v>
      </c>
      <c r="N385" s="3">
        <v>18</v>
      </c>
      <c r="O385" s="8">
        <f t="shared" si="111"/>
        <v>0.9</v>
      </c>
      <c r="P385" s="3">
        <v>10</v>
      </c>
      <c r="Q385" s="8">
        <f t="shared" si="112"/>
        <v>0.5</v>
      </c>
      <c r="R385" s="3">
        <v>1</v>
      </c>
      <c r="U385" s="8">
        <f t="shared" si="113"/>
        <v>0</v>
      </c>
      <c r="Y385" s="7">
        <f t="shared" si="114"/>
        <v>0</v>
      </c>
      <c r="Z385" s="7">
        <f t="shared" si="115"/>
        <v>1</v>
      </c>
      <c r="AA385" s="7">
        <f t="shared" si="116"/>
        <v>1</v>
      </c>
      <c r="AB385" s="7">
        <f t="shared" si="117"/>
        <v>1</v>
      </c>
      <c r="AC385" s="7">
        <f t="shared" si="118"/>
        <v>1</v>
      </c>
      <c r="AD385" s="7">
        <f t="shared" si="119"/>
        <v>0</v>
      </c>
      <c r="AE385" s="7">
        <f t="shared" si="120"/>
        <v>0</v>
      </c>
      <c r="AF385" s="7">
        <f t="shared" si="121"/>
        <v>0</v>
      </c>
      <c r="AG385" s="7">
        <f t="shared" si="122"/>
        <v>0</v>
      </c>
      <c r="AH385" s="7">
        <f t="shared" si="123"/>
        <v>0</v>
      </c>
      <c r="AI385" s="7">
        <f t="shared" si="124"/>
        <v>1</v>
      </c>
      <c r="AJ385" s="14">
        <f t="shared" si="125"/>
        <v>5</v>
      </c>
      <c r="AK385" t="s">
        <v>1</v>
      </c>
      <c r="AL385" t="s">
        <v>1901</v>
      </c>
    </row>
    <row r="386" spans="1:38">
      <c r="A386" s="5" t="s">
        <v>98</v>
      </c>
      <c r="B386" s="5" t="s">
        <v>602</v>
      </c>
      <c r="C386" s="5" t="s">
        <v>120</v>
      </c>
      <c r="D386" s="4" t="s">
        <v>1900</v>
      </c>
      <c r="E386" s="3">
        <v>21</v>
      </c>
      <c r="F386" s="3">
        <v>20</v>
      </c>
      <c r="G386" s="10">
        <f t="shared" ref="G386:G449" si="131">F386-E386</f>
        <v>-1</v>
      </c>
      <c r="H386" s="8">
        <f t="shared" ref="H386:H449" si="132">G386/E386</f>
        <v>-4.7619047619047616E-2</v>
      </c>
      <c r="I386" s="3">
        <v>6</v>
      </c>
      <c r="J386" s="3">
        <v>3</v>
      </c>
      <c r="K386" s="9">
        <f t="shared" si="130"/>
        <v>0.5</v>
      </c>
      <c r="L386" s="3">
        <v>9</v>
      </c>
      <c r="M386" s="8">
        <f t="shared" ref="M386:M449" si="133">L386/F386</f>
        <v>0.45</v>
      </c>
      <c r="N386" s="3">
        <v>18</v>
      </c>
      <c r="O386" s="8">
        <f t="shared" ref="O386:O449" si="134">N386/F386</f>
        <v>0.9</v>
      </c>
      <c r="P386" s="3">
        <v>15</v>
      </c>
      <c r="Q386" s="8">
        <f t="shared" ref="Q386:Q449" si="135">P386/F386</f>
        <v>0.75</v>
      </c>
      <c r="R386" s="3">
        <v>1</v>
      </c>
      <c r="U386" s="8">
        <f t="shared" ref="U386:U449" si="136">T386/F386</f>
        <v>0</v>
      </c>
      <c r="W386" t="s">
        <v>174</v>
      </c>
      <c r="Y386" s="7">
        <f t="shared" ref="Y386:Y449" si="137">IF(F386&gt;=35,1,0)</f>
        <v>0</v>
      </c>
      <c r="Z386" s="7">
        <f t="shared" ref="Z386:Z449" si="138">IF(OR(H386&gt;=0.1,G386&gt;=10),1,0)</f>
        <v>0</v>
      </c>
      <c r="AA386" s="7">
        <f t="shared" ref="AA386:AA449" si="139">IF(M386&gt;=0.4,1,0)</f>
        <v>1</v>
      </c>
      <c r="AB386" s="7">
        <f t="shared" ref="AB386:AB449" si="140">IF(O386&gt;=0.6,1,0)</f>
        <v>1</v>
      </c>
      <c r="AC386" s="7">
        <f t="shared" ref="AC386:AC449" si="141">IF(Q386&gt;=0.5,1,0)</f>
        <v>1</v>
      </c>
      <c r="AD386" s="7">
        <f t="shared" ref="AD386:AD449" si="142">IF(R386&gt;=3,1,0)</f>
        <v>0</v>
      </c>
      <c r="AE386" s="7">
        <f t="shared" ref="AE386:AE449" si="143">IF(S386="Yes",1,0)</f>
        <v>0</v>
      </c>
      <c r="AF386" s="7">
        <f t="shared" ref="AF386:AF449" si="144">IF(OR(V386="Yes", U386&gt;=0.2),1,0)</f>
        <v>0</v>
      </c>
      <c r="AG386" s="7">
        <f t="shared" ref="AG386:AG449" si="145">IF(W386="Yes",1,0)</f>
        <v>1</v>
      </c>
      <c r="AH386" s="7">
        <f t="shared" ref="AH386:AH449" si="146">IF(X386="Yes",1,0)</f>
        <v>0</v>
      </c>
      <c r="AI386" s="7">
        <f t="shared" ref="AI386:AI449" si="147">IF(K386&gt;=0.4,1,0)</f>
        <v>1</v>
      </c>
      <c r="AJ386" s="14">
        <f t="shared" ref="AJ386:AJ449" si="148">SUM(W386:AI386)</f>
        <v>5</v>
      </c>
      <c r="AK386" t="s">
        <v>1</v>
      </c>
      <c r="AL386" t="s">
        <v>1899</v>
      </c>
    </row>
    <row r="387" spans="1:38">
      <c r="A387" s="5" t="s">
        <v>56</v>
      </c>
      <c r="B387" s="5" t="s">
        <v>240</v>
      </c>
      <c r="C387" s="5" t="s">
        <v>1446</v>
      </c>
      <c r="D387" s="4" t="s">
        <v>2172</v>
      </c>
      <c r="E387" s="3">
        <v>40</v>
      </c>
      <c r="F387" s="3">
        <v>39</v>
      </c>
      <c r="G387" s="10">
        <f t="shared" si="131"/>
        <v>-1</v>
      </c>
      <c r="H387" s="8">
        <f t="shared" si="132"/>
        <v>-2.5000000000000001E-2</v>
      </c>
      <c r="I387" s="3">
        <v>18</v>
      </c>
      <c r="J387" s="3">
        <v>8</v>
      </c>
      <c r="K387" s="9">
        <f t="shared" si="130"/>
        <v>0.44444444444444442</v>
      </c>
      <c r="L387" s="3">
        <v>12</v>
      </c>
      <c r="M387" s="8">
        <f t="shared" si="133"/>
        <v>0.30769230769230771</v>
      </c>
      <c r="N387" s="3">
        <v>25</v>
      </c>
      <c r="O387" s="8">
        <f t="shared" si="134"/>
        <v>0.64102564102564108</v>
      </c>
      <c r="P387" s="3">
        <v>11</v>
      </c>
      <c r="Q387" s="8">
        <f t="shared" si="135"/>
        <v>0.28205128205128205</v>
      </c>
      <c r="R387" s="3">
        <v>7</v>
      </c>
      <c r="U387" s="8">
        <f t="shared" si="136"/>
        <v>0</v>
      </c>
      <c r="W387" t="s">
        <v>174</v>
      </c>
      <c r="Y387" s="7">
        <f t="shared" si="137"/>
        <v>1</v>
      </c>
      <c r="Z387" s="7">
        <f t="shared" si="138"/>
        <v>0</v>
      </c>
      <c r="AA387" s="7">
        <f t="shared" si="139"/>
        <v>0</v>
      </c>
      <c r="AB387" s="7">
        <f t="shared" si="140"/>
        <v>1</v>
      </c>
      <c r="AC387" s="7">
        <f t="shared" si="141"/>
        <v>0</v>
      </c>
      <c r="AD387" s="7">
        <f t="shared" si="142"/>
        <v>1</v>
      </c>
      <c r="AE387" s="7">
        <f t="shared" si="143"/>
        <v>0</v>
      </c>
      <c r="AF387" s="7">
        <f t="shared" si="144"/>
        <v>0</v>
      </c>
      <c r="AG387" s="7">
        <f t="shared" si="145"/>
        <v>1</v>
      </c>
      <c r="AH387" s="7">
        <f t="shared" si="146"/>
        <v>0</v>
      </c>
      <c r="AI387" s="7">
        <f t="shared" si="147"/>
        <v>1</v>
      </c>
      <c r="AJ387" s="14">
        <f t="shared" si="148"/>
        <v>5</v>
      </c>
      <c r="AK387" t="s">
        <v>1</v>
      </c>
      <c r="AL387" t="s">
        <v>2171</v>
      </c>
    </row>
    <row r="388" spans="1:38">
      <c r="A388" s="5" t="s">
        <v>56</v>
      </c>
      <c r="B388" s="5" t="s">
        <v>240</v>
      </c>
      <c r="C388" s="5" t="s">
        <v>400</v>
      </c>
      <c r="D388" s="4" t="s">
        <v>2170</v>
      </c>
      <c r="E388" s="3">
        <v>52</v>
      </c>
      <c r="F388" s="3">
        <v>44</v>
      </c>
      <c r="G388" s="10">
        <f t="shared" si="131"/>
        <v>-8</v>
      </c>
      <c r="H388" s="8">
        <f t="shared" si="132"/>
        <v>-0.15384615384615385</v>
      </c>
      <c r="I388" s="3">
        <v>25</v>
      </c>
      <c r="J388" s="3">
        <v>9</v>
      </c>
      <c r="K388" s="9">
        <f t="shared" si="130"/>
        <v>0.36</v>
      </c>
      <c r="L388" s="3">
        <v>19</v>
      </c>
      <c r="M388" s="8">
        <f t="shared" si="133"/>
        <v>0.43181818181818182</v>
      </c>
      <c r="N388" s="3">
        <v>24</v>
      </c>
      <c r="O388" s="8">
        <f t="shared" si="134"/>
        <v>0.54545454545454541</v>
      </c>
      <c r="P388" s="3">
        <v>23</v>
      </c>
      <c r="Q388" s="8">
        <f t="shared" si="135"/>
        <v>0.52272727272727271</v>
      </c>
      <c r="R388" s="3">
        <v>5</v>
      </c>
      <c r="S388" t="s">
        <v>174</v>
      </c>
      <c r="U388" s="8">
        <f t="shared" si="136"/>
        <v>0</v>
      </c>
      <c r="Y388" s="7">
        <f t="shared" si="137"/>
        <v>1</v>
      </c>
      <c r="Z388" s="7">
        <f t="shared" si="138"/>
        <v>0</v>
      </c>
      <c r="AA388" s="7">
        <f t="shared" si="139"/>
        <v>1</v>
      </c>
      <c r="AB388" s="7">
        <f t="shared" si="140"/>
        <v>0</v>
      </c>
      <c r="AC388" s="7">
        <f t="shared" si="141"/>
        <v>1</v>
      </c>
      <c r="AD388" s="7">
        <f t="shared" si="142"/>
        <v>1</v>
      </c>
      <c r="AE388" s="7">
        <f t="shared" si="143"/>
        <v>1</v>
      </c>
      <c r="AF388" s="7">
        <f t="shared" si="144"/>
        <v>0</v>
      </c>
      <c r="AG388" s="7">
        <f t="shared" si="145"/>
        <v>0</v>
      </c>
      <c r="AH388" s="7">
        <f t="shared" si="146"/>
        <v>0</v>
      </c>
      <c r="AI388" s="7">
        <f t="shared" si="147"/>
        <v>0</v>
      </c>
      <c r="AJ388" s="14">
        <f t="shared" si="148"/>
        <v>5</v>
      </c>
      <c r="AK388" t="s">
        <v>1</v>
      </c>
      <c r="AL388" t="s">
        <v>2169</v>
      </c>
    </row>
    <row r="389" spans="1:38">
      <c r="A389" s="5" t="s">
        <v>56</v>
      </c>
      <c r="B389" s="5" t="s">
        <v>55</v>
      </c>
      <c r="C389" s="5" t="s">
        <v>124</v>
      </c>
      <c r="D389" s="4" t="s">
        <v>2168</v>
      </c>
      <c r="E389" s="3">
        <v>16</v>
      </c>
      <c r="F389" s="3">
        <v>14</v>
      </c>
      <c r="G389" s="10">
        <f t="shared" si="131"/>
        <v>-2</v>
      </c>
      <c r="H389" s="8">
        <f t="shared" si="132"/>
        <v>-0.125</v>
      </c>
      <c r="I389" s="3">
        <v>10</v>
      </c>
      <c r="J389" s="3">
        <v>4</v>
      </c>
      <c r="K389" s="9">
        <f t="shared" si="130"/>
        <v>0.4</v>
      </c>
      <c r="L389" s="3">
        <v>4</v>
      </c>
      <c r="M389" s="8">
        <f t="shared" si="133"/>
        <v>0.2857142857142857</v>
      </c>
      <c r="N389" s="3">
        <v>11</v>
      </c>
      <c r="O389" s="8">
        <f t="shared" si="134"/>
        <v>0.7857142857142857</v>
      </c>
      <c r="P389" s="3">
        <v>8</v>
      </c>
      <c r="Q389" s="8">
        <f t="shared" si="135"/>
        <v>0.5714285714285714</v>
      </c>
      <c r="R389" s="3">
        <v>3</v>
      </c>
      <c r="U389" s="8">
        <f t="shared" si="136"/>
        <v>0</v>
      </c>
      <c r="X389" t="s">
        <v>174</v>
      </c>
      <c r="Y389" s="7">
        <f t="shared" si="137"/>
        <v>0</v>
      </c>
      <c r="Z389" s="7">
        <f t="shared" si="138"/>
        <v>0</v>
      </c>
      <c r="AA389" s="7">
        <f t="shared" si="139"/>
        <v>0</v>
      </c>
      <c r="AB389" s="7">
        <f t="shared" si="140"/>
        <v>1</v>
      </c>
      <c r="AC389" s="7">
        <f t="shared" si="141"/>
        <v>1</v>
      </c>
      <c r="AD389" s="7">
        <f t="shared" si="142"/>
        <v>1</v>
      </c>
      <c r="AE389" s="7">
        <f t="shared" si="143"/>
        <v>0</v>
      </c>
      <c r="AF389" s="7">
        <f t="shared" si="144"/>
        <v>0</v>
      </c>
      <c r="AG389" s="7">
        <f t="shared" si="145"/>
        <v>0</v>
      </c>
      <c r="AH389" s="7">
        <f t="shared" si="146"/>
        <v>1</v>
      </c>
      <c r="AI389" s="7">
        <f t="shared" si="147"/>
        <v>1</v>
      </c>
      <c r="AJ389" s="14">
        <f t="shared" si="148"/>
        <v>5</v>
      </c>
      <c r="AK389" t="s">
        <v>1</v>
      </c>
      <c r="AL389" t="s">
        <v>2167</v>
      </c>
    </row>
    <row r="390" spans="1:38">
      <c r="A390" s="5" t="s">
        <v>56</v>
      </c>
      <c r="B390" s="5" t="s">
        <v>55</v>
      </c>
      <c r="C390" s="5" t="s">
        <v>2166</v>
      </c>
      <c r="D390" s="4" t="s">
        <v>2165</v>
      </c>
      <c r="E390" s="3">
        <v>25</v>
      </c>
      <c r="F390" s="3">
        <v>23</v>
      </c>
      <c r="G390" s="10">
        <f t="shared" si="131"/>
        <v>-2</v>
      </c>
      <c r="H390" s="8">
        <f t="shared" si="132"/>
        <v>-0.08</v>
      </c>
      <c r="I390" s="3">
        <v>2</v>
      </c>
      <c r="J390" s="3">
        <v>1</v>
      </c>
      <c r="K390" s="9">
        <f t="shared" si="130"/>
        <v>0.5</v>
      </c>
      <c r="L390" s="3">
        <v>17</v>
      </c>
      <c r="M390" s="8">
        <f t="shared" si="133"/>
        <v>0.73913043478260865</v>
      </c>
      <c r="N390" s="3">
        <v>19</v>
      </c>
      <c r="O390" s="8">
        <f t="shared" si="134"/>
        <v>0.82608695652173914</v>
      </c>
      <c r="P390" s="3">
        <v>17</v>
      </c>
      <c r="Q390" s="8">
        <f t="shared" si="135"/>
        <v>0.73913043478260865</v>
      </c>
      <c r="R390" s="3">
        <v>2</v>
      </c>
      <c r="T390">
        <v>9</v>
      </c>
      <c r="U390" s="8">
        <f t="shared" si="136"/>
        <v>0.39130434782608697</v>
      </c>
      <c r="Y390" s="7">
        <f t="shared" si="137"/>
        <v>0</v>
      </c>
      <c r="Z390" s="7">
        <f t="shared" si="138"/>
        <v>0</v>
      </c>
      <c r="AA390" s="7">
        <f t="shared" si="139"/>
        <v>1</v>
      </c>
      <c r="AB390" s="7">
        <f t="shared" si="140"/>
        <v>1</v>
      </c>
      <c r="AC390" s="7">
        <f t="shared" si="141"/>
        <v>1</v>
      </c>
      <c r="AD390" s="7">
        <f t="shared" si="142"/>
        <v>0</v>
      </c>
      <c r="AE390" s="7">
        <f t="shared" si="143"/>
        <v>0</v>
      </c>
      <c r="AF390" s="7">
        <f t="shared" si="144"/>
        <v>1</v>
      </c>
      <c r="AG390" s="7">
        <f t="shared" si="145"/>
        <v>0</v>
      </c>
      <c r="AH390" s="7">
        <f t="shared" si="146"/>
        <v>0</v>
      </c>
      <c r="AI390" s="7">
        <f t="shared" si="147"/>
        <v>1</v>
      </c>
      <c r="AJ390" s="14">
        <f t="shared" si="148"/>
        <v>5</v>
      </c>
      <c r="AK390" t="s">
        <v>7</v>
      </c>
      <c r="AL390" t="s">
        <v>2164</v>
      </c>
    </row>
    <row r="391" spans="1:38">
      <c r="A391" s="5" t="s">
        <v>126</v>
      </c>
      <c r="B391" s="5" t="s">
        <v>392</v>
      </c>
      <c r="C391" s="5" t="s">
        <v>2072</v>
      </c>
      <c r="D391" s="4" t="s">
        <v>2071</v>
      </c>
      <c r="E391" s="3">
        <v>13</v>
      </c>
      <c r="F391" s="3">
        <v>10</v>
      </c>
      <c r="G391" s="10">
        <f t="shared" si="131"/>
        <v>-3</v>
      </c>
      <c r="H391" s="8">
        <f t="shared" si="132"/>
        <v>-0.23076923076923078</v>
      </c>
      <c r="I391" s="3">
        <v>9</v>
      </c>
      <c r="J391" s="3">
        <v>6</v>
      </c>
      <c r="K391" s="9">
        <f t="shared" si="130"/>
        <v>0.66666666666666663</v>
      </c>
      <c r="L391" s="3">
        <v>6</v>
      </c>
      <c r="M391" s="8">
        <f t="shared" si="133"/>
        <v>0.6</v>
      </c>
      <c r="N391" s="3">
        <v>8</v>
      </c>
      <c r="O391" s="8">
        <f t="shared" si="134"/>
        <v>0.8</v>
      </c>
      <c r="P391" s="3">
        <v>6</v>
      </c>
      <c r="Q391" s="8">
        <f t="shared" si="135"/>
        <v>0.6</v>
      </c>
      <c r="R391" s="3">
        <v>6</v>
      </c>
      <c r="U391" s="8">
        <f t="shared" si="136"/>
        <v>0</v>
      </c>
      <c r="Y391" s="7">
        <f t="shared" si="137"/>
        <v>0</v>
      </c>
      <c r="Z391" s="7">
        <f t="shared" si="138"/>
        <v>0</v>
      </c>
      <c r="AA391" s="7">
        <f t="shared" si="139"/>
        <v>1</v>
      </c>
      <c r="AB391" s="7">
        <f t="shared" si="140"/>
        <v>1</v>
      </c>
      <c r="AC391" s="7">
        <f t="shared" si="141"/>
        <v>1</v>
      </c>
      <c r="AD391" s="7">
        <f t="shared" si="142"/>
        <v>1</v>
      </c>
      <c r="AE391" s="7">
        <f t="shared" si="143"/>
        <v>0</v>
      </c>
      <c r="AF391" s="7">
        <f t="shared" si="144"/>
        <v>0</v>
      </c>
      <c r="AG391" s="7">
        <f t="shared" si="145"/>
        <v>0</v>
      </c>
      <c r="AH391" s="7">
        <f t="shared" si="146"/>
        <v>0</v>
      </c>
      <c r="AI391" s="7">
        <f t="shared" si="147"/>
        <v>1</v>
      </c>
      <c r="AJ391" s="14">
        <f t="shared" si="148"/>
        <v>5</v>
      </c>
      <c r="AK391" t="s">
        <v>1</v>
      </c>
      <c r="AL391" t="s">
        <v>2070</v>
      </c>
    </row>
    <row r="392" spans="1:38">
      <c r="A392" s="5" t="s">
        <v>11</v>
      </c>
      <c r="B392" s="5" t="s">
        <v>74</v>
      </c>
      <c r="C392" s="5" t="s">
        <v>1127</v>
      </c>
      <c r="D392" s="4" t="s">
        <v>2078</v>
      </c>
      <c r="E392" s="3">
        <v>21</v>
      </c>
      <c r="F392" s="3">
        <v>20</v>
      </c>
      <c r="G392" s="10">
        <f t="shared" si="131"/>
        <v>-1</v>
      </c>
      <c r="H392" s="8">
        <f t="shared" si="132"/>
        <v>-4.7619047619047616E-2</v>
      </c>
      <c r="I392" s="3">
        <v>0</v>
      </c>
      <c r="J392" s="3">
        <v>0</v>
      </c>
      <c r="K392" s="9">
        <v>0</v>
      </c>
      <c r="L392" s="3">
        <v>6</v>
      </c>
      <c r="M392" s="8">
        <f t="shared" si="133"/>
        <v>0.3</v>
      </c>
      <c r="N392" s="3">
        <v>13</v>
      </c>
      <c r="O392" s="8">
        <f t="shared" si="134"/>
        <v>0.65</v>
      </c>
      <c r="P392" s="3">
        <v>6</v>
      </c>
      <c r="Q392" s="8">
        <f t="shared" si="135"/>
        <v>0.3</v>
      </c>
      <c r="R392" s="3">
        <v>3</v>
      </c>
      <c r="S392" t="s">
        <v>174</v>
      </c>
      <c r="U392" s="8">
        <f t="shared" si="136"/>
        <v>0</v>
      </c>
      <c r="W392" t="s">
        <v>174</v>
      </c>
      <c r="X392" t="s">
        <v>174</v>
      </c>
      <c r="Y392" s="7">
        <f t="shared" si="137"/>
        <v>0</v>
      </c>
      <c r="Z392" s="7">
        <f t="shared" si="138"/>
        <v>0</v>
      </c>
      <c r="AA392" s="7">
        <f t="shared" si="139"/>
        <v>0</v>
      </c>
      <c r="AB392" s="7">
        <f t="shared" si="140"/>
        <v>1</v>
      </c>
      <c r="AC392" s="7">
        <f t="shared" si="141"/>
        <v>0</v>
      </c>
      <c r="AD392" s="7">
        <f t="shared" si="142"/>
        <v>1</v>
      </c>
      <c r="AE392" s="7">
        <f t="shared" si="143"/>
        <v>1</v>
      </c>
      <c r="AF392" s="7">
        <f t="shared" si="144"/>
        <v>0</v>
      </c>
      <c r="AG392" s="7">
        <f t="shared" si="145"/>
        <v>1</v>
      </c>
      <c r="AH392" s="7">
        <f t="shared" si="146"/>
        <v>1</v>
      </c>
      <c r="AI392" s="7">
        <f t="shared" si="147"/>
        <v>0</v>
      </c>
      <c r="AJ392" s="14">
        <f t="shared" si="148"/>
        <v>5</v>
      </c>
      <c r="AK392" t="s">
        <v>1</v>
      </c>
      <c r="AL392" t="s">
        <v>2077</v>
      </c>
    </row>
    <row r="393" spans="1:38">
      <c r="A393" s="5" t="s">
        <v>11</v>
      </c>
      <c r="B393" s="5" t="s">
        <v>74</v>
      </c>
      <c r="C393" s="5" t="s">
        <v>376</v>
      </c>
      <c r="D393" s="4" t="s">
        <v>1843</v>
      </c>
      <c r="E393" s="3">
        <v>14</v>
      </c>
      <c r="F393" s="3">
        <v>12</v>
      </c>
      <c r="G393" s="10">
        <f t="shared" si="131"/>
        <v>-2</v>
      </c>
      <c r="H393" s="8">
        <f t="shared" si="132"/>
        <v>-0.14285714285714285</v>
      </c>
      <c r="I393" s="3">
        <v>3</v>
      </c>
      <c r="J393" s="3">
        <v>1</v>
      </c>
      <c r="K393" s="9">
        <f t="shared" ref="K393:K404" si="149">J393/I393</f>
        <v>0.33333333333333331</v>
      </c>
      <c r="L393" s="3">
        <v>5</v>
      </c>
      <c r="M393" s="8">
        <f t="shared" si="133"/>
        <v>0.41666666666666669</v>
      </c>
      <c r="N393" s="3">
        <v>9</v>
      </c>
      <c r="O393" s="8">
        <f t="shared" si="134"/>
        <v>0.75</v>
      </c>
      <c r="P393" s="3">
        <v>9</v>
      </c>
      <c r="Q393" s="8">
        <f t="shared" si="135"/>
        <v>0.75</v>
      </c>
      <c r="R393" s="3">
        <v>4</v>
      </c>
      <c r="S393" t="s">
        <v>174</v>
      </c>
      <c r="U393" s="8">
        <f t="shared" si="136"/>
        <v>0</v>
      </c>
      <c r="Y393" s="7">
        <f t="shared" si="137"/>
        <v>0</v>
      </c>
      <c r="Z393" s="7">
        <f t="shared" si="138"/>
        <v>0</v>
      </c>
      <c r="AA393" s="7">
        <f t="shared" si="139"/>
        <v>1</v>
      </c>
      <c r="AB393" s="7">
        <f t="shared" si="140"/>
        <v>1</v>
      </c>
      <c r="AC393" s="7">
        <f t="shared" si="141"/>
        <v>1</v>
      </c>
      <c r="AD393" s="7">
        <f t="shared" si="142"/>
        <v>1</v>
      </c>
      <c r="AE393" s="7">
        <f t="shared" si="143"/>
        <v>1</v>
      </c>
      <c r="AF393" s="7">
        <f t="shared" si="144"/>
        <v>0</v>
      </c>
      <c r="AG393" s="7">
        <f t="shared" si="145"/>
        <v>0</v>
      </c>
      <c r="AH393" s="7">
        <f t="shared" si="146"/>
        <v>0</v>
      </c>
      <c r="AI393" s="7">
        <f t="shared" si="147"/>
        <v>0</v>
      </c>
      <c r="AJ393" s="14">
        <f t="shared" si="148"/>
        <v>5</v>
      </c>
      <c r="AK393" t="s">
        <v>1</v>
      </c>
      <c r="AL393" t="s">
        <v>1842</v>
      </c>
    </row>
    <row r="394" spans="1:38">
      <c r="A394" s="5" t="s">
        <v>25</v>
      </c>
      <c r="B394" s="5" t="s">
        <v>377</v>
      </c>
      <c r="C394" s="5" t="s">
        <v>1650</v>
      </c>
      <c r="D394" s="4" t="s">
        <v>2009</v>
      </c>
      <c r="E394" s="3">
        <v>42</v>
      </c>
      <c r="F394" s="3">
        <v>36</v>
      </c>
      <c r="G394" s="10">
        <f t="shared" si="131"/>
        <v>-6</v>
      </c>
      <c r="H394" s="8">
        <f t="shared" si="132"/>
        <v>-0.14285714285714285</v>
      </c>
      <c r="I394" s="3">
        <v>8</v>
      </c>
      <c r="J394" s="3">
        <v>4</v>
      </c>
      <c r="K394" s="9">
        <f t="shared" si="149"/>
        <v>0.5</v>
      </c>
      <c r="L394" s="3">
        <v>18</v>
      </c>
      <c r="M394" s="8">
        <f t="shared" si="133"/>
        <v>0.5</v>
      </c>
      <c r="N394" s="3">
        <v>31</v>
      </c>
      <c r="O394" s="8">
        <f t="shared" si="134"/>
        <v>0.86111111111111116</v>
      </c>
      <c r="P394" s="3">
        <v>20</v>
      </c>
      <c r="Q394" s="8">
        <f t="shared" si="135"/>
        <v>0.55555555555555558</v>
      </c>
      <c r="R394" s="3">
        <v>1</v>
      </c>
      <c r="U394" s="8">
        <f t="shared" si="136"/>
        <v>0</v>
      </c>
      <c r="Y394" s="7">
        <f t="shared" si="137"/>
        <v>1</v>
      </c>
      <c r="Z394" s="7">
        <f t="shared" si="138"/>
        <v>0</v>
      </c>
      <c r="AA394" s="7">
        <f t="shared" si="139"/>
        <v>1</v>
      </c>
      <c r="AB394" s="7">
        <f t="shared" si="140"/>
        <v>1</v>
      </c>
      <c r="AC394" s="7">
        <f t="shared" si="141"/>
        <v>1</v>
      </c>
      <c r="AD394" s="7">
        <f t="shared" si="142"/>
        <v>0</v>
      </c>
      <c r="AE394" s="7">
        <f t="shared" si="143"/>
        <v>0</v>
      </c>
      <c r="AF394" s="7">
        <f t="shared" si="144"/>
        <v>0</v>
      </c>
      <c r="AG394" s="7">
        <f t="shared" si="145"/>
        <v>0</v>
      </c>
      <c r="AH394" s="7">
        <f t="shared" si="146"/>
        <v>0</v>
      </c>
      <c r="AI394" s="7">
        <f t="shared" si="147"/>
        <v>1</v>
      </c>
      <c r="AJ394" s="14">
        <f t="shared" si="148"/>
        <v>5</v>
      </c>
      <c r="AK394" t="s">
        <v>1</v>
      </c>
      <c r="AL394" t="s">
        <v>2008</v>
      </c>
    </row>
    <row r="395" spans="1:38">
      <c r="A395" s="5" t="s">
        <v>130</v>
      </c>
      <c r="B395" s="5" t="s">
        <v>129</v>
      </c>
      <c r="C395" s="5" t="s">
        <v>682</v>
      </c>
      <c r="D395" s="4" t="s">
        <v>2128</v>
      </c>
      <c r="E395" s="3">
        <v>54</v>
      </c>
      <c r="F395" s="3">
        <v>49</v>
      </c>
      <c r="G395" s="10">
        <f t="shared" si="131"/>
        <v>-5</v>
      </c>
      <c r="H395" s="8">
        <f t="shared" si="132"/>
        <v>-9.2592592592592587E-2</v>
      </c>
      <c r="I395" s="3">
        <v>31</v>
      </c>
      <c r="J395" s="3">
        <v>8</v>
      </c>
      <c r="K395" s="9">
        <f t="shared" si="149"/>
        <v>0.25806451612903225</v>
      </c>
      <c r="L395" s="3">
        <v>19</v>
      </c>
      <c r="M395" s="8">
        <f t="shared" si="133"/>
        <v>0.38775510204081631</v>
      </c>
      <c r="N395" s="3">
        <v>33</v>
      </c>
      <c r="O395" s="8">
        <f t="shared" si="134"/>
        <v>0.67346938775510201</v>
      </c>
      <c r="P395" s="3">
        <v>32</v>
      </c>
      <c r="Q395" s="8">
        <f t="shared" si="135"/>
        <v>0.65306122448979587</v>
      </c>
      <c r="R395" s="3">
        <v>3</v>
      </c>
      <c r="U395" s="8">
        <f t="shared" si="136"/>
        <v>0</v>
      </c>
      <c r="V395" s="1" t="s">
        <v>174</v>
      </c>
      <c r="Y395" s="7">
        <f t="shared" si="137"/>
        <v>1</v>
      </c>
      <c r="Z395" s="7">
        <f t="shared" si="138"/>
        <v>0</v>
      </c>
      <c r="AA395" s="7">
        <f t="shared" si="139"/>
        <v>0</v>
      </c>
      <c r="AB395" s="7">
        <f t="shared" si="140"/>
        <v>1</v>
      </c>
      <c r="AC395" s="7">
        <f t="shared" si="141"/>
        <v>1</v>
      </c>
      <c r="AD395" s="7">
        <f t="shared" si="142"/>
        <v>1</v>
      </c>
      <c r="AE395" s="7">
        <f t="shared" si="143"/>
        <v>0</v>
      </c>
      <c r="AF395" s="7">
        <f t="shared" si="144"/>
        <v>1</v>
      </c>
      <c r="AG395" s="7">
        <f t="shared" si="145"/>
        <v>0</v>
      </c>
      <c r="AH395" s="7">
        <f t="shared" si="146"/>
        <v>0</v>
      </c>
      <c r="AI395" s="7">
        <f t="shared" si="147"/>
        <v>0</v>
      </c>
      <c r="AJ395" s="14">
        <f t="shared" si="148"/>
        <v>5</v>
      </c>
      <c r="AK395" t="s">
        <v>1</v>
      </c>
      <c r="AL395" t="s">
        <v>2127</v>
      </c>
    </row>
    <row r="396" spans="1:38">
      <c r="A396" s="5" t="s">
        <v>130</v>
      </c>
      <c r="B396" s="5" t="s">
        <v>129</v>
      </c>
      <c r="C396" s="5" t="s">
        <v>276</v>
      </c>
      <c r="D396" s="4" t="s">
        <v>2126</v>
      </c>
      <c r="E396" s="3">
        <v>26</v>
      </c>
      <c r="F396" s="3">
        <v>25</v>
      </c>
      <c r="G396" s="10">
        <f t="shared" si="131"/>
        <v>-1</v>
      </c>
      <c r="H396" s="8">
        <f t="shared" si="132"/>
        <v>-3.8461538461538464E-2</v>
      </c>
      <c r="I396" s="3">
        <v>17</v>
      </c>
      <c r="J396" s="3">
        <v>9</v>
      </c>
      <c r="K396" s="9">
        <f t="shared" si="149"/>
        <v>0.52941176470588236</v>
      </c>
      <c r="L396" s="3">
        <v>7</v>
      </c>
      <c r="M396" s="8">
        <f t="shared" si="133"/>
        <v>0.28000000000000003</v>
      </c>
      <c r="N396" s="3">
        <v>18</v>
      </c>
      <c r="O396" s="8">
        <f t="shared" si="134"/>
        <v>0.72</v>
      </c>
      <c r="P396" s="3">
        <v>14</v>
      </c>
      <c r="Q396" s="8">
        <f t="shared" si="135"/>
        <v>0.56000000000000005</v>
      </c>
      <c r="R396" s="3">
        <v>3</v>
      </c>
      <c r="U396" s="8">
        <f t="shared" si="136"/>
        <v>0</v>
      </c>
      <c r="W396" t="s">
        <v>174</v>
      </c>
      <c r="Y396" s="7">
        <f t="shared" si="137"/>
        <v>0</v>
      </c>
      <c r="Z396" s="7">
        <f t="shared" si="138"/>
        <v>0</v>
      </c>
      <c r="AA396" s="7">
        <f t="shared" si="139"/>
        <v>0</v>
      </c>
      <c r="AB396" s="7">
        <f t="shared" si="140"/>
        <v>1</v>
      </c>
      <c r="AC396" s="7">
        <f t="shared" si="141"/>
        <v>1</v>
      </c>
      <c r="AD396" s="7">
        <f t="shared" si="142"/>
        <v>1</v>
      </c>
      <c r="AE396" s="7">
        <f t="shared" si="143"/>
        <v>0</v>
      </c>
      <c r="AF396" s="7">
        <f t="shared" si="144"/>
        <v>0</v>
      </c>
      <c r="AG396" s="7">
        <f t="shared" si="145"/>
        <v>1</v>
      </c>
      <c r="AH396" s="7">
        <f t="shared" si="146"/>
        <v>0</v>
      </c>
      <c r="AI396" s="7">
        <f t="shared" si="147"/>
        <v>1</v>
      </c>
      <c r="AJ396" s="14">
        <f t="shared" si="148"/>
        <v>5</v>
      </c>
      <c r="AK396" t="s">
        <v>1</v>
      </c>
      <c r="AL396" t="s">
        <v>2125</v>
      </c>
    </row>
    <row r="397" spans="1:38">
      <c r="A397" s="5" t="s">
        <v>130</v>
      </c>
      <c r="B397" s="5" t="s">
        <v>129</v>
      </c>
      <c r="C397" s="5" t="s">
        <v>1038</v>
      </c>
      <c r="D397" s="4" t="s">
        <v>2124</v>
      </c>
      <c r="E397" s="3">
        <v>39</v>
      </c>
      <c r="F397" s="3">
        <v>35</v>
      </c>
      <c r="G397" s="10">
        <f t="shared" si="131"/>
        <v>-4</v>
      </c>
      <c r="H397" s="8">
        <f t="shared" si="132"/>
        <v>-0.10256410256410256</v>
      </c>
      <c r="I397" s="3">
        <v>13</v>
      </c>
      <c r="J397" s="3">
        <v>7</v>
      </c>
      <c r="K397" s="9">
        <f t="shared" si="149"/>
        <v>0.53846153846153844</v>
      </c>
      <c r="L397" s="3">
        <v>16</v>
      </c>
      <c r="M397" s="8">
        <f t="shared" si="133"/>
        <v>0.45714285714285713</v>
      </c>
      <c r="N397" s="3">
        <v>27</v>
      </c>
      <c r="O397" s="8">
        <f t="shared" si="134"/>
        <v>0.77142857142857146</v>
      </c>
      <c r="P397" s="3">
        <v>13</v>
      </c>
      <c r="Q397" s="8">
        <f t="shared" si="135"/>
        <v>0.37142857142857144</v>
      </c>
      <c r="R397" s="3">
        <v>3</v>
      </c>
      <c r="U397" s="8">
        <f t="shared" si="136"/>
        <v>0</v>
      </c>
      <c r="Y397" s="7">
        <f t="shared" si="137"/>
        <v>1</v>
      </c>
      <c r="Z397" s="7">
        <f t="shared" si="138"/>
        <v>0</v>
      </c>
      <c r="AA397" s="7">
        <f t="shared" si="139"/>
        <v>1</v>
      </c>
      <c r="AB397" s="7">
        <f t="shared" si="140"/>
        <v>1</v>
      </c>
      <c r="AC397" s="7">
        <f t="shared" si="141"/>
        <v>0</v>
      </c>
      <c r="AD397" s="7">
        <f t="shared" si="142"/>
        <v>1</v>
      </c>
      <c r="AE397" s="7">
        <f t="shared" si="143"/>
        <v>0</v>
      </c>
      <c r="AF397" s="7">
        <f t="shared" si="144"/>
        <v>0</v>
      </c>
      <c r="AG397" s="7">
        <f t="shared" si="145"/>
        <v>0</v>
      </c>
      <c r="AH397" s="7">
        <f t="shared" si="146"/>
        <v>0</v>
      </c>
      <c r="AI397" s="7">
        <f t="shared" si="147"/>
        <v>1</v>
      </c>
      <c r="AJ397" s="14">
        <f t="shared" si="148"/>
        <v>5</v>
      </c>
      <c r="AK397" t="s">
        <v>1</v>
      </c>
      <c r="AL397" t="s">
        <v>2123</v>
      </c>
    </row>
    <row r="398" spans="1:38">
      <c r="A398" s="5" t="s">
        <v>130</v>
      </c>
      <c r="B398" s="5" t="s">
        <v>129</v>
      </c>
      <c r="C398" s="5" t="s">
        <v>787</v>
      </c>
      <c r="D398" s="4" t="s">
        <v>2122</v>
      </c>
      <c r="E398" s="3">
        <v>68</v>
      </c>
      <c r="F398" s="3">
        <v>67</v>
      </c>
      <c r="G398" s="10">
        <f t="shared" si="131"/>
        <v>-1</v>
      </c>
      <c r="H398" s="8">
        <f t="shared" si="132"/>
        <v>-1.4705882352941176E-2</v>
      </c>
      <c r="I398" s="3">
        <v>18</v>
      </c>
      <c r="J398" s="3">
        <v>7</v>
      </c>
      <c r="K398" s="9">
        <f t="shared" si="149"/>
        <v>0.3888888888888889</v>
      </c>
      <c r="L398" s="3">
        <v>21</v>
      </c>
      <c r="M398" s="8">
        <f t="shared" si="133"/>
        <v>0.31343283582089554</v>
      </c>
      <c r="N398" s="3">
        <v>53</v>
      </c>
      <c r="O398" s="8">
        <f t="shared" si="134"/>
        <v>0.79104477611940294</v>
      </c>
      <c r="P398" s="3">
        <v>29</v>
      </c>
      <c r="Q398" s="8">
        <f t="shared" si="135"/>
        <v>0.43283582089552236</v>
      </c>
      <c r="R398" s="3">
        <v>7</v>
      </c>
      <c r="S398" t="s">
        <v>174</v>
      </c>
      <c r="U398" s="8">
        <f t="shared" si="136"/>
        <v>0</v>
      </c>
      <c r="W398" t="s">
        <v>174</v>
      </c>
      <c r="Y398" s="7">
        <f t="shared" si="137"/>
        <v>1</v>
      </c>
      <c r="Z398" s="7">
        <f t="shared" si="138"/>
        <v>0</v>
      </c>
      <c r="AA398" s="7">
        <f t="shared" si="139"/>
        <v>0</v>
      </c>
      <c r="AB398" s="7">
        <f t="shared" si="140"/>
        <v>1</v>
      </c>
      <c r="AC398" s="7">
        <f t="shared" si="141"/>
        <v>0</v>
      </c>
      <c r="AD398" s="7">
        <f t="shared" si="142"/>
        <v>1</v>
      </c>
      <c r="AE398" s="7">
        <f t="shared" si="143"/>
        <v>1</v>
      </c>
      <c r="AF398" s="7">
        <f t="shared" si="144"/>
        <v>0</v>
      </c>
      <c r="AG398" s="7">
        <f t="shared" si="145"/>
        <v>1</v>
      </c>
      <c r="AH398" s="7">
        <f t="shared" si="146"/>
        <v>0</v>
      </c>
      <c r="AI398" s="7">
        <f t="shared" si="147"/>
        <v>0</v>
      </c>
      <c r="AJ398" s="14">
        <f t="shared" si="148"/>
        <v>5</v>
      </c>
      <c r="AK398" t="s">
        <v>1</v>
      </c>
      <c r="AL398" t="s">
        <v>2121</v>
      </c>
    </row>
    <row r="399" spans="1:38">
      <c r="A399" s="5" t="s">
        <v>130</v>
      </c>
      <c r="B399" s="5" t="s">
        <v>129</v>
      </c>
      <c r="C399" s="5" t="s">
        <v>2120</v>
      </c>
      <c r="D399" s="4" t="s">
        <v>2119</v>
      </c>
      <c r="E399" s="3">
        <v>23</v>
      </c>
      <c r="F399" s="3">
        <v>23</v>
      </c>
      <c r="G399" s="10">
        <f t="shared" si="131"/>
        <v>0</v>
      </c>
      <c r="H399" s="8">
        <f t="shared" si="132"/>
        <v>0</v>
      </c>
      <c r="I399" s="3">
        <v>7</v>
      </c>
      <c r="J399" s="3">
        <v>5</v>
      </c>
      <c r="K399" s="9">
        <f t="shared" si="149"/>
        <v>0.7142857142857143</v>
      </c>
      <c r="L399" s="3">
        <v>8</v>
      </c>
      <c r="M399" s="8">
        <f t="shared" si="133"/>
        <v>0.34782608695652173</v>
      </c>
      <c r="N399" s="3">
        <v>16</v>
      </c>
      <c r="O399" s="8">
        <f t="shared" si="134"/>
        <v>0.69565217391304346</v>
      </c>
      <c r="P399" s="3">
        <v>12</v>
      </c>
      <c r="Q399" s="8">
        <f t="shared" si="135"/>
        <v>0.52173913043478259</v>
      </c>
      <c r="R399" s="3">
        <v>8</v>
      </c>
      <c r="U399" s="8">
        <f t="shared" si="136"/>
        <v>0</v>
      </c>
      <c r="X399" t="s">
        <v>174</v>
      </c>
      <c r="Y399" s="7">
        <f t="shared" si="137"/>
        <v>0</v>
      </c>
      <c r="Z399" s="7">
        <f t="shared" si="138"/>
        <v>0</v>
      </c>
      <c r="AA399" s="7">
        <f t="shared" si="139"/>
        <v>0</v>
      </c>
      <c r="AB399" s="7">
        <f t="shared" si="140"/>
        <v>1</v>
      </c>
      <c r="AC399" s="7">
        <f t="shared" si="141"/>
        <v>1</v>
      </c>
      <c r="AD399" s="7">
        <f t="shared" si="142"/>
        <v>1</v>
      </c>
      <c r="AE399" s="7">
        <f t="shared" si="143"/>
        <v>0</v>
      </c>
      <c r="AF399" s="7">
        <f t="shared" si="144"/>
        <v>0</v>
      </c>
      <c r="AG399" s="7">
        <f t="shared" si="145"/>
        <v>0</v>
      </c>
      <c r="AH399" s="7">
        <f t="shared" si="146"/>
        <v>1</v>
      </c>
      <c r="AI399" s="7">
        <f t="shared" si="147"/>
        <v>1</v>
      </c>
      <c r="AJ399" s="14">
        <f t="shared" si="148"/>
        <v>5</v>
      </c>
      <c r="AK399" t="s">
        <v>1</v>
      </c>
      <c r="AL399" t="s">
        <v>2118</v>
      </c>
    </row>
    <row r="400" spans="1:38">
      <c r="A400" s="5" t="s">
        <v>25</v>
      </c>
      <c r="B400" s="5" t="s">
        <v>224</v>
      </c>
      <c r="C400" s="5" t="s">
        <v>288</v>
      </c>
      <c r="D400" s="4" t="s">
        <v>2007</v>
      </c>
      <c r="E400" s="3">
        <v>19</v>
      </c>
      <c r="F400" s="3">
        <v>18</v>
      </c>
      <c r="G400" s="10">
        <f t="shared" si="131"/>
        <v>-1</v>
      </c>
      <c r="H400" s="8">
        <f t="shared" si="132"/>
        <v>-5.2631578947368418E-2</v>
      </c>
      <c r="I400" s="3">
        <v>1</v>
      </c>
      <c r="J400" s="3">
        <v>1</v>
      </c>
      <c r="K400" s="9">
        <f t="shared" si="149"/>
        <v>1</v>
      </c>
      <c r="L400" s="3">
        <v>8</v>
      </c>
      <c r="M400" s="8">
        <f t="shared" si="133"/>
        <v>0.44444444444444442</v>
      </c>
      <c r="N400" s="3">
        <v>15</v>
      </c>
      <c r="O400" s="8">
        <f t="shared" si="134"/>
        <v>0.83333333333333337</v>
      </c>
      <c r="P400" s="3">
        <v>10</v>
      </c>
      <c r="Q400" s="8">
        <f t="shared" si="135"/>
        <v>0.55555555555555558</v>
      </c>
      <c r="R400" s="3">
        <v>11</v>
      </c>
      <c r="U400" s="8">
        <f t="shared" si="136"/>
        <v>0</v>
      </c>
      <c r="Y400" s="7">
        <f t="shared" si="137"/>
        <v>0</v>
      </c>
      <c r="Z400" s="7">
        <f t="shared" si="138"/>
        <v>0</v>
      </c>
      <c r="AA400" s="7">
        <f t="shared" si="139"/>
        <v>1</v>
      </c>
      <c r="AB400" s="7">
        <f t="shared" si="140"/>
        <v>1</v>
      </c>
      <c r="AC400" s="7">
        <f t="shared" si="141"/>
        <v>1</v>
      </c>
      <c r="AD400" s="7">
        <f t="shared" si="142"/>
        <v>1</v>
      </c>
      <c r="AE400" s="7">
        <f t="shared" si="143"/>
        <v>0</v>
      </c>
      <c r="AF400" s="7">
        <f t="shared" si="144"/>
        <v>0</v>
      </c>
      <c r="AG400" s="7">
        <f t="shared" si="145"/>
        <v>0</v>
      </c>
      <c r="AH400" s="7">
        <f t="shared" si="146"/>
        <v>0</v>
      </c>
      <c r="AI400" s="7">
        <f t="shared" si="147"/>
        <v>1</v>
      </c>
      <c r="AJ400" s="14">
        <f t="shared" si="148"/>
        <v>5</v>
      </c>
      <c r="AK400" t="s">
        <v>1</v>
      </c>
      <c r="AL400" t="s">
        <v>2006</v>
      </c>
    </row>
    <row r="401" spans="1:38">
      <c r="A401" s="5" t="s">
        <v>25</v>
      </c>
      <c r="B401" s="5" t="s">
        <v>224</v>
      </c>
      <c r="C401" s="5" t="s">
        <v>825</v>
      </c>
      <c r="D401" s="4" t="s">
        <v>2005</v>
      </c>
      <c r="E401" s="3">
        <v>15</v>
      </c>
      <c r="F401" s="3">
        <v>12</v>
      </c>
      <c r="G401" s="10">
        <f t="shared" si="131"/>
        <v>-3</v>
      </c>
      <c r="H401" s="8">
        <f t="shared" si="132"/>
        <v>-0.2</v>
      </c>
      <c r="I401" s="3">
        <v>9</v>
      </c>
      <c r="J401" s="3">
        <v>5</v>
      </c>
      <c r="K401" s="9">
        <f t="shared" si="149"/>
        <v>0.55555555555555558</v>
      </c>
      <c r="L401" s="3">
        <v>5</v>
      </c>
      <c r="M401" s="8">
        <f t="shared" si="133"/>
        <v>0.41666666666666669</v>
      </c>
      <c r="N401" s="3">
        <v>12</v>
      </c>
      <c r="O401" s="8">
        <f t="shared" si="134"/>
        <v>1</v>
      </c>
      <c r="P401" s="3">
        <v>10</v>
      </c>
      <c r="Q401" s="8">
        <f t="shared" si="135"/>
        <v>0.83333333333333337</v>
      </c>
      <c r="R401" s="3">
        <v>4</v>
      </c>
      <c r="U401" s="8">
        <f t="shared" si="136"/>
        <v>0</v>
      </c>
      <c r="Y401" s="7">
        <f t="shared" si="137"/>
        <v>0</v>
      </c>
      <c r="Z401" s="7">
        <f t="shared" si="138"/>
        <v>0</v>
      </c>
      <c r="AA401" s="7">
        <f t="shared" si="139"/>
        <v>1</v>
      </c>
      <c r="AB401" s="7">
        <f t="shared" si="140"/>
        <v>1</v>
      </c>
      <c r="AC401" s="7">
        <f t="shared" si="141"/>
        <v>1</v>
      </c>
      <c r="AD401" s="7">
        <f t="shared" si="142"/>
        <v>1</v>
      </c>
      <c r="AE401" s="7">
        <f t="shared" si="143"/>
        <v>0</v>
      </c>
      <c r="AF401" s="7">
        <f t="shared" si="144"/>
        <v>0</v>
      </c>
      <c r="AG401" s="7">
        <f t="shared" si="145"/>
        <v>0</v>
      </c>
      <c r="AH401" s="7">
        <f t="shared" si="146"/>
        <v>0</v>
      </c>
      <c r="AI401" s="7">
        <f t="shared" si="147"/>
        <v>1</v>
      </c>
      <c r="AJ401" s="14">
        <f t="shared" si="148"/>
        <v>5</v>
      </c>
      <c r="AK401" t="s">
        <v>1</v>
      </c>
      <c r="AL401" t="s">
        <v>2004</v>
      </c>
    </row>
    <row r="402" spans="1:38">
      <c r="A402" s="5" t="s">
        <v>56</v>
      </c>
      <c r="B402" s="5" t="s">
        <v>844</v>
      </c>
      <c r="C402" s="5" t="s">
        <v>596</v>
      </c>
      <c r="D402" s="4" t="s">
        <v>2163</v>
      </c>
      <c r="E402" s="3">
        <v>26</v>
      </c>
      <c r="F402" s="3">
        <v>26</v>
      </c>
      <c r="G402" s="10">
        <f t="shared" si="131"/>
        <v>0</v>
      </c>
      <c r="H402" s="8">
        <f t="shared" si="132"/>
        <v>0</v>
      </c>
      <c r="I402" s="3">
        <v>12</v>
      </c>
      <c r="J402" s="3">
        <v>5</v>
      </c>
      <c r="K402" s="9">
        <f t="shared" si="149"/>
        <v>0.41666666666666669</v>
      </c>
      <c r="L402" s="3">
        <v>10</v>
      </c>
      <c r="M402" s="8">
        <f t="shared" si="133"/>
        <v>0.38461538461538464</v>
      </c>
      <c r="N402" s="3">
        <v>18</v>
      </c>
      <c r="O402" s="8">
        <f t="shared" si="134"/>
        <v>0.69230769230769229</v>
      </c>
      <c r="P402" s="3">
        <v>13</v>
      </c>
      <c r="Q402" s="8">
        <f t="shared" si="135"/>
        <v>0.5</v>
      </c>
      <c r="R402" s="3">
        <v>3</v>
      </c>
      <c r="S402" t="s">
        <v>174</v>
      </c>
      <c r="U402" s="8">
        <f t="shared" si="136"/>
        <v>0</v>
      </c>
      <c r="Y402" s="7">
        <f t="shared" si="137"/>
        <v>0</v>
      </c>
      <c r="Z402" s="7">
        <f t="shared" si="138"/>
        <v>0</v>
      </c>
      <c r="AA402" s="7">
        <f t="shared" si="139"/>
        <v>0</v>
      </c>
      <c r="AB402" s="7">
        <f t="shared" si="140"/>
        <v>1</v>
      </c>
      <c r="AC402" s="7">
        <f t="shared" si="141"/>
        <v>1</v>
      </c>
      <c r="AD402" s="7">
        <f t="shared" si="142"/>
        <v>1</v>
      </c>
      <c r="AE402" s="7">
        <f t="shared" si="143"/>
        <v>1</v>
      </c>
      <c r="AF402" s="7">
        <f t="shared" si="144"/>
        <v>0</v>
      </c>
      <c r="AG402" s="7">
        <f t="shared" si="145"/>
        <v>0</v>
      </c>
      <c r="AH402" s="7">
        <f t="shared" si="146"/>
        <v>0</v>
      </c>
      <c r="AI402" s="7">
        <f t="shared" si="147"/>
        <v>1</v>
      </c>
      <c r="AJ402" s="14">
        <f t="shared" si="148"/>
        <v>5</v>
      </c>
      <c r="AK402" t="s">
        <v>1</v>
      </c>
      <c r="AL402" t="s">
        <v>2162</v>
      </c>
    </row>
    <row r="403" spans="1:38">
      <c r="A403" s="5" t="s">
        <v>56</v>
      </c>
      <c r="B403" s="5" t="s">
        <v>844</v>
      </c>
      <c r="C403" s="5" t="s">
        <v>415</v>
      </c>
      <c r="D403" s="4" t="s">
        <v>2159</v>
      </c>
      <c r="E403" s="3">
        <v>14</v>
      </c>
      <c r="F403" s="3">
        <v>13</v>
      </c>
      <c r="G403" s="10">
        <f t="shared" si="131"/>
        <v>-1</v>
      </c>
      <c r="H403" s="8">
        <f t="shared" si="132"/>
        <v>-7.1428571428571425E-2</v>
      </c>
      <c r="I403" s="3">
        <v>2</v>
      </c>
      <c r="J403" s="3">
        <v>2</v>
      </c>
      <c r="K403" s="9">
        <f t="shared" si="149"/>
        <v>1</v>
      </c>
      <c r="L403" s="3">
        <v>7</v>
      </c>
      <c r="M403" s="8">
        <f t="shared" si="133"/>
        <v>0.53846153846153844</v>
      </c>
      <c r="N403" s="3">
        <v>11</v>
      </c>
      <c r="O403" s="8">
        <f t="shared" si="134"/>
        <v>0.84615384615384615</v>
      </c>
      <c r="P403" s="3">
        <v>11</v>
      </c>
      <c r="Q403" s="8">
        <f t="shared" si="135"/>
        <v>0.84615384615384615</v>
      </c>
      <c r="R403" s="3">
        <v>2</v>
      </c>
      <c r="S403" t="s">
        <v>174</v>
      </c>
      <c r="U403" s="8">
        <f t="shared" si="136"/>
        <v>0</v>
      </c>
      <c r="Y403" s="7">
        <f t="shared" si="137"/>
        <v>0</v>
      </c>
      <c r="Z403" s="7">
        <f t="shared" si="138"/>
        <v>0</v>
      </c>
      <c r="AA403" s="7">
        <f t="shared" si="139"/>
        <v>1</v>
      </c>
      <c r="AB403" s="7">
        <f t="shared" si="140"/>
        <v>1</v>
      </c>
      <c r="AC403" s="7">
        <f t="shared" si="141"/>
        <v>1</v>
      </c>
      <c r="AD403" s="7">
        <f t="shared" si="142"/>
        <v>0</v>
      </c>
      <c r="AE403" s="7">
        <f t="shared" si="143"/>
        <v>1</v>
      </c>
      <c r="AF403" s="7">
        <f t="shared" si="144"/>
        <v>0</v>
      </c>
      <c r="AG403" s="7">
        <f t="shared" si="145"/>
        <v>0</v>
      </c>
      <c r="AH403" s="7">
        <f t="shared" si="146"/>
        <v>0</v>
      </c>
      <c r="AI403" s="7">
        <f t="shared" si="147"/>
        <v>1</v>
      </c>
      <c r="AJ403" s="14">
        <f t="shared" si="148"/>
        <v>5</v>
      </c>
      <c r="AK403" t="s">
        <v>1</v>
      </c>
      <c r="AL403" t="s">
        <v>2158</v>
      </c>
    </row>
    <row r="404" spans="1:38">
      <c r="A404" s="5" t="s">
        <v>56</v>
      </c>
      <c r="B404" s="5" t="s">
        <v>844</v>
      </c>
      <c r="C404" s="5" t="s">
        <v>273</v>
      </c>
      <c r="D404" s="4" t="s">
        <v>2032</v>
      </c>
      <c r="E404" s="3">
        <v>13</v>
      </c>
      <c r="F404" s="3">
        <v>15</v>
      </c>
      <c r="G404" s="10">
        <f t="shared" si="131"/>
        <v>2</v>
      </c>
      <c r="H404" s="8">
        <f t="shared" si="132"/>
        <v>0.15384615384615385</v>
      </c>
      <c r="I404" s="3">
        <v>1</v>
      </c>
      <c r="J404" s="3">
        <v>0</v>
      </c>
      <c r="K404" s="9">
        <f t="shared" si="149"/>
        <v>0</v>
      </c>
      <c r="L404" s="3">
        <v>5</v>
      </c>
      <c r="M404" s="8">
        <f t="shared" si="133"/>
        <v>0.33333333333333331</v>
      </c>
      <c r="N404" s="3">
        <v>9</v>
      </c>
      <c r="O404" s="8">
        <f t="shared" si="134"/>
        <v>0.6</v>
      </c>
      <c r="P404" s="3">
        <v>9</v>
      </c>
      <c r="Q404" s="8">
        <f t="shared" si="135"/>
        <v>0.6</v>
      </c>
      <c r="R404" s="3">
        <v>4</v>
      </c>
      <c r="S404" t="s">
        <v>174</v>
      </c>
      <c r="U404" s="8">
        <f t="shared" si="136"/>
        <v>0</v>
      </c>
      <c r="Y404" s="7">
        <f t="shared" si="137"/>
        <v>0</v>
      </c>
      <c r="Z404" s="7">
        <f t="shared" si="138"/>
        <v>1</v>
      </c>
      <c r="AA404" s="7">
        <f t="shared" si="139"/>
        <v>0</v>
      </c>
      <c r="AB404" s="7">
        <f t="shared" si="140"/>
        <v>1</v>
      </c>
      <c r="AC404" s="7">
        <f t="shared" si="141"/>
        <v>1</v>
      </c>
      <c r="AD404" s="7">
        <f t="shared" si="142"/>
        <v>1</v>
      </c>
      <c r="AE404" s="7">
        <f t="shared" si="143"/>
        <v>1</v>
      </c>
      <c r="AF404" s="7">
        <f t="shared" si="144"/>
        <v>0</v>
      </c>
      <c r="AG404" s="7">
        <f t="shared" si="145"/>
        <v>0</v>
      </c>
      <c r="AH404" s="7">
        <f t="shared" si="146"/>
        <v>0</v>
      </c>
      <c r="AI404" s="7">
        <f t="shared" si="147"/>
        <v>0</v>
      </c>
      <c r="AJ404" s="14">
        <f t="shared" si="148"/>
        <v>5</v>
      </c>
      <c r="AK404" t="s">
        <v>7</v>
      </c>
      <c r="AL404" t="s">
        <v>2031</v>
      </c>
    </row>
    <row r="405" spans="1:38">
      <c r="A405" s="5" t="s">
        <v>126</v>
      </c>
      <c r="B405" s="5" t="s">
        <v>792</v>
      </c>
      <c r="C405" s="5" t="s">
        <v>247</v>
      </c>
      <c r="D405" s="4" t="s">
        <v>2074</v>
      </c>
      <c r="E405" s="3">
        <v>22</v>
      </c>
      <c r="F405" s="3">
        <v>18</v>
      </c>
      <c r="G405" s="10">
        <f t="shared" si="131"/>
        <v>-4</v>
      </c>
      <c r="H405" s="8">
        <f t="shared" si="132"/>
        <v>-0.18181818181818182</v>
      </c>
      <c r="I405" s="3">
        <v>0</v>
      </c>
      <c r="J405" s="3">
        <v>0</v>
      </c>
      <c r="K405" s="9">
        <v>0</v>
      </c>
      <c r="L405" s="3">
        <v>9</v>
      </c>
      <c r="M405" s="8">
        <f t="shared" si="133"/>
        <v>0.5</v>
      </c>
      <c r="N405" s="3">
        <v>13</v>
      </c>
      <c r="O405" s="8">
        <f t="shared" si="134"/>
        <v>0.72222222222222221</v>
      </c>
      <c r="P405" s="3">
        <v>9</v>
      </c>
      <c r="Q405" s="8">
        <f t="shared" si="135"/>
        <v>0.5</v>
      </c>
      <c r="R405" s="3">
        <v>4</v>
      </c>
      <c r="U405" s="8">
        <f t="shared" si="136"/>
        <v>0</v>
      </c>
      <c r="W405" t="s">
        <v>174</v>
      </c>
      <c r="Y405" s="7">
        <f t="shared" si="137"/>
        <v>0</v>
      </c>
      <c r="Z405" s="7">
        <f t="shared" si="138"/>
        <v>0</v>
      </c>
      <c r="AA405" s="7">
        <f t="shared" si="139"/>
        <v>1</v>
      </c>
      <c r="AB405" s="7">
        <f t="shared" si="140"/>
        <v>1</v>
      </c>
      <c r="AC405" s="7">
        <f t="shared" si="141"/>
        <v>1</v>
      </c>
      <c r="AD405" s="7">
        <f t="shared" si="142"/>
        <v>1</v>
      </c>
      <c r="AE405" s="7">
        <f t="shared" si="143"/>
        <v>0</v>
      </c>
      <c r="AF405" s="7">
        <f t="shared" si="144"/>
        <v>0</v>
      </c>
      <c r="AG405" s="7">
        <f t="shared" si="145"/>
        <v>1</v>
      </c>
      <c r="AH405" s="7">
        <f t="shared" si="146"/>
        <v>0</v>
      </c>
      <c r="AI405" s="7">
        <f t="shared" si="147"/>
        <v>0</v>
      </c>
      <c r="AJ405" s="14">
        <f t="shared" si="148"/>
        <v>5</v>
      </c>
      <c r="AK405" t="s">
        <v>1</v>
      </c>
      <c r="AL405" t="s">
        <v>2073</v>
      </c>
    </row>
    <row r="406" spans="1:38">
      <c r="A406" s="5" t="s">
        <v>126</v>
      </c>
      <c r="B406" s="5" t="s">
        <v>792</v>
      </c>
      <c r="C406" s="5" t="s">
        <v>1474</v>
      </c>
      <c r="D406" s="4" t="s">
        <v>2062</v>
      </c>
      <c r="E406" s="3">
        <v>43</v>
      </c>
      <c r="F406" s="3">
        <v>40</v>
      </c>
      <c r="G406" s="10">
        <f t="shared" si="131"/>
        <v>-3</v>
      </c>
      <c r="H406" s="8">
        <f t="shared" si="132"/>
        <v>-6.9767441860465115E-2</v>
      </c>
      <c r="I406" s="3">
        <v>15</v>
      </c>
      <c r="J406" s="3">
        <v>5</v>
      </c>
      <c r="K406" s="9">
        <f t="shared" ref="K406:K429" si="150">J406/I406</f>
        <v>0.33333333333333331</v>
      </c>
      <c r="L406" s="3">
        <v>19</v>
      </c>
      <c r="M406" s="8">
        <f t="shared" si="133"/>
        <v>0.47499999999999998</v>
      </c>
      <c r="N406" s="3">
        <v>20</v>
      </c>
      <c r="O406" s="8">
        <f t="shared" si="134"/>
        <v>0.5</v>
      </c>
      <c r="P406" s="3">
        <v>29</v>
      </c>
      <c r="Q406" s="8">
        <f t="shared" si="135"/>
        <v>0.72499999999999998</v>
      </c>
      <c r="R406" s="3">
        <v>3</v>
      </c>
      <c r="T406">
        <v>8</v>
      </c>
      <c r="U406" s="8">
        <f t="shared" si="136"/>
        <v>0.2</v>
      </c>
      <c r="Y406" s="7">
        <f t="shared" si="137"/>
        <v>1</v>
      </c>
      <c r="Z406" s="7">
        <f t="shared" si="138"/>
        <v>0</v>
      </c>
      <c r="AA406" s="7">
        <f t="shared" si="139"/>
        <v>1</v>
      </c>
      <c r="AB406" s="7">
        <f t="shared" si="140"/>
        <v>0</v>
      </c>
      <c r="AC406" s="7">
        <f t="shared" si="141"/>
        <v>1</v>
      </c>
      <c r="AD406" s="7">
        <f t="shared" si="142"/>
        <v>1</v>
      </c>
      <c r="AE406" s="7">
        <f t="shared" si="143"/>
        <v>0</v>
      </c>
      <c r="AF406" s="7">
        <f t="shared" si="144"/>
        <v>1</v>
      </c>
      <c r="AG406" s="7">
        <f t="shared" si="145"/>
        <v>0</v>
      </c>
      <c r="AH406" s="7">
        <f t="shared" si="146"/>
        <v>0</v>
      </c>
      <c r="AI406" s="7">
        <f t="shared" si="147"/>
        <v>0</v>
      </c>
      <c r="AJ406" s="14">
        <f t="shared" si="148"/>
        <v>5</v>
      </c>
      <c r="AK406" t="s">
        <v>1</v>
      </c>
      <c r="AL406" t="s">
        <v>2061</v>
      </c>
    </row>
    <row r="407" spans="1:38">
      <c r="A407" s="5" t="s">
        <v>126</v>
      </c>
      <c r="B407" s="5" t="s">
        <v>792</v>
      </c>
      <c r="C407" s="5" t="s">
        <v>261</v>
      </c>
      <c r="D407" s="4" t="s">
        <v>2057</v>
      </c>
      <c r="E407" s="3">
        <v>24</v>
      </c>
      <c r="F407" s="3">
        <v>21</v>
      </c>
      <c r="G407" s="10">
        <f t="shared" si="131"/>
        <v>-3</v>
      </c>
      <c r="H407" s="8">
        <f t="shared" si="132"/>
        <v>-0.125</v>
      </c>
      <c r="I407" s="3">
        <v>21</v>
      </c>
      <c r="J407" s="3">
        <v>7</v>
      </c>
      <c r="K407" s="9">
        <f t="shared" si="150"/>
        <v>0.33333333333333331</v>
      </c>
      <c r="L407" s="3">
        <v>10</v>
      </c>
      <c r="M407" s="8">
        <f t="shared" si="133"/>
        <v>0.47619047619047616</v>
      </c>
      <c r="N407" s="3">
        <v>11</v>
      </c>
      <c r="O407" s="8">
        <f t="shared" si="134"/>
        <v>0.52380952380952384</v>
      </c>
      <c r="P407" s="3">
        <v>11</v>
      </c>
      <c r="Q407" s="8">
        <f t="shared" si="135"/>
        <v>0.52380952380952384</v>
      </c>
      <c r="R407" s="3">
        <v>4</v>
      </c>
      <c r="S407" t="s">
        <v>174</v>
      </c>
      <c r="U407" s="8">
        <f t="shared" si="136"/>
        <v>0</v>
      </c>
      <c r="W407" t="s">
        <v>174</v>
      </c>
      <c r="Y407" s="7">
        <f t="shared" si="137"/>
        <v>0</v>
      </c>
      <c r="Z407" s="7">
        <f t="shared" si="138"/>
        <v>0</v>
      </c>
      <c r="AA407" s="7">
        <f t="shared" si="139"/>
        <v>1</v>
      </c>
      <c r="AB407" s="7">
        <f t="shared" si="140"/>
        <v>0</v>
      </c>
      <c r="AC407" s="7">
        <f t="shared" si="141"/>
        <v>1</v>
      </c>
      <c r="AD407" s="7">
        <f t="shared" si="142"/>
        <v>1</v>
      </c>
      <c r="AE407" s="7">
        <f t="shared" si="143"/>
        <v>1</v>
      </c>
      <c r="AF407" s="7">
        <f t="shared" si="144"/>
        <v>0</v>
      </c>
      <c r="AG407" s="7">
        <f t="shared" si="145"/>
        <v>1</v>
      </c>
      <c r="AH407" s="7">
        <f t="shared" si="146"/>
        <v>0</v>
      </c>
      <c r="AI407" s="7">
        <f t="shared" si="147"/>
        <v>0</v>
      </c>
      <c r="AJ407" s="14">
        <f t="shared" si="148"/>
        <v>5</v>
      </c>
      <c r="AK407" t="s">
        <v>1</v>
      </c>
      <c r="AL407" t="s">
        <v>2056</v>
      </c>
    </row>
    <row r="408" spans="1:38">
      <c r="A408" s="5" t="s">
        <v>126</v>
      </c>
      <c r="B408" s="5" t="s">
        <v>792</v>
      </c>
      <c r="C408" s="5" t="s">
        <v>2053</v>
      </c>
      <c r="D408" s="4" t="s">
        <v>2052</v>
      </c>
      <c r="E408" s="3">
        <v>32</v>
      </c>
      <c r="F408" s="3">
        <v>24</v>
      </c>
      <c r="G408" s="10">
        <f t="shared" si="131"/>
        <v>-8</v>
      </c>
      <c r="H408" s="8">
        <f t="shared" si="132"/>
        <v>-0.25</v>
      </c>
      <c r="I408" s="3">
        <v>10</v>
      </c>
      <c r="J408" s="3">
        <v>2</v>
      </c>
      <c r="K408" s="9">
        <f t="shared" si="150"/>
        <v>0.2</v>
      </c>
      <c r="L408" s="3">
        <v>13</v>
      </c>
      <c r="M408" s="8">
        <f t="shared" si="133"/>
        <v>0.54166666666666663</v>
      </c>
      <c r="N408" s="3">
        <v>16</v>
      </c>
      <c r="O408" s="8">
        <f t="shared" si="134"/>
        <v>0.66666666666666663</v>
      </c>
      <c r="P408" s="3">
        <v>13</v>
      </c>
      <c r="Q408" s="8">
        <f t="shared" si="135"/>
        <v>0.54166666666666663</v>
      </c>
      <c r="R408" s="3">
        <v>5</v>
      </c>
      <c r="S408" t="s">
        <v>174</v>
      </c>
      <c r="U408" s="8">
        <f t="shared" si="136"/>
        <v>0</v>
      </c>
      <c r="Y408" s="7">
        <f t="shared" si="137"/>
        <v>0</v>
      </c>
      <c r="Z408" s="7">
        <f t="shared" si="138"/>
        <v>0</v>
      </c>
      <c r="AA408" s="7">
        <f t="shared" si="139"/>
        <v>1</v>
      </c>
      <c r="AB408" s="7">
        <f t="shared" si="140"/>
        <v>1</v>
      </c>
      <c r="AC408" s="7">
        <f t="shared" si="141"/>
        <v>1</v>
      </c>
      <c r="AD408" s="7">
        <f t="shared" si="142"/>
        <v>1</v>
      </c>
      <c r="AE408" s="7">
        <f t="shared" si="143"/>
        <v>1</v>
      </c>
      <c r="AF408" s="7">
        <f t="shared" si="144"/>
        <v>0</v>
      </c>
      <c r="AG408" s="7">
        <f t="shared" si="145"/>
        <v>0</v>
      </c>
      <c r="AH408" s="7">
        <f t="shared" si="146"/>
        <v>0</v>
      </c>
      <c r="AI408" s="7">
        <f t="shared" si="147"/>
        <v>0</v>
      </c>
      <c r="AJ408" s="14">
        <f t="shared" si="148"/>
        <v>5</v>
      </c>
      <c r="AK408" t="s">
        <v>1</v>
      </c>
      <c r="AL408" t="s">
        <v>2051</v>
      </c>
    </row>
    <row r="409" spans="1:38">
      <c r="A409" s="5" t="s">
        <v>126</v>
      </c>
      <c r="B409" s="5" t="s">
        <v>792</v>
      </c>
      <c r="C409" s="5" t="s">
        <v>1016</v>
      </c>
      <c r="D409" s="4" t="s">
        <v>1677</v>
      </c>
      <c r="E409" s="3">
        <v>43</v>
      </c>
      <c r="F409" s="3">
        <v>41</v>
      </c>
      <c r="G409" s="10">
        <f t="shared" si="131"/>
        <v>-2</v>
      </c>
      <c r="H409" s="8">
        <f t="shared" si="132"/>
        <v>-4.6511627906976744E-2</v>
      </c>
      <c r="I409" s="3">
        <v>8</v>
      </c>
      <c r="J409" s="3">
        <v>2</v>
      </c>
      <c r="K409" s="9">
        <f t="shared" si="150"/>
        <v>0.25</v>
      </c>
      <c r="L409" s="3">
        <v>12</v>
      </c>
      <c r="M409" s="8">
        <f t="shared" si="133"/>
        <v>0.29268292682926828</v>
      </c>
      <c r="N409" s="3">
        <v>24</v>
      </c>
      <c r="O409" s="8">
        <f t="shared" si="134"/>
        <v>0.58536585365853655</v>
      </c>
      <c r="P409" s="3">
        <v>21</v>
      </c>
      <c r="Q409" s="8">
        <f t="shared" si="135"/>
        <v>0.51219512195121952</v>
      </c>
      <c r="R409" s="3">
        <v>4</v>
      </c>
      <c r="U409" s="8">
        <f t="shared" si="136"/>
        <v>0</v>
      </c>
      <c r="W409" t="s">
        <v>174</v>
      </c>
      <c r="X409" t="s">
        <v>174</v>
      </c>
      <c r="Y409" s="7">
        <f t="shared" si="137"/>
        <v>1</v>
      </c>
      <c r="Z409" s="7">
        <f t="shared" si="138"/>
        <v>0</v>
      </c>
      <c r="AA409" s="7">
        <f t="shared" si="139"/>
        <v>0</v>
      </c>
      <c r="AB409" s="7">
        <f t="shared" si="140"/>
        <v>0</v>
      </c>
      <c r="AC409" s="7">
        <f t="shared" si="141"/>
        <v>1</v>
      </c>
      <c r="AD409" s="7">
        <f t="shared" si="142"/>
        <v>1</v>
      </c>
      <c r="AE409" s="7">
        <f t="shared" si="143"/>
        <v>0</v>
      </c>
      <c r="AF409" s="7">
        <f t="shared" si="144"/>
        <v>0</v>
      </c>
      <c r="AG409" s="7">
        <f t="shared" si="145"/>
        <v>1</v>
      </c>
      <c r="AH409" s="7">
        <f t="shared" si="146"/>
        <v>1</v>
      </c>
      <c r="AI409" s="7">
        <f t="shared" si="147"/>
        <v>0</v>
      </c>
      <c r="AJ409" s="14">
        <f t="shared" si="148"/>
        <v>5</v>
      </c>
      <c r="AK409" t="s">
        <v>1</v>
      </c>
      <c r="AL409" t="s">
        <v>1676</v>
      </c>
    </row>
    <row r="410" spans="1:38">
      <c r="A410" s="5" t="s">
        <v>126</v>
      </c>
      <c r="B410" s="5" t="s">
        <v>125</v>
      </c>
      <c r="C410" s="5" t="s">
        <v>96</v>
      </c>
      <c r="D410" s="4" t="s">
        <v>2044</v>
      </c>
      <c r="E410" s="3">
        <v>18</v>
      </c>
      <c r="F410" s="3">
        <v>17</v>
      </c>
      <c r="G410" s="10">
        <f t="shared" si="131"/>
        <v>-1</v>
      </c>
      <c r="H410" s="8">
        <f t="shared" si="132"/>
        <v>-5.5555555555555552E-2</v>
      </c>
      <c r="I410" s="3">
        <v>1</v>
      </c>
      <c r="J410" s="3">
        <v>1</v>
      </c>
      <c r="K410" s="9">
        <f t="shared" si="150"/>
        <v>1</v>
      </c>
      <c r="L410" s="3">
        <v>9</v>
      </c>
      <c r="M410" s="8">
        <f t="shared" si="133"/>
        <v>0.52941176470588236</v>
      </c>
      <c r="N410" s="3">
        <v>12</v>
      </c>
      <c r="O410" s="8">
        <f t="shared" si="134"/>
        <v>0.70588235294117652</v>
      </c>
      <c r="P410" s="3">
        <v>7</v>
      </c>
      <c r="Q410" s="8">
        <f t="shared" si="135"/>
        <v>0.41176470588235292</v>
      </c>
      <c r="R410" s="3">
        <v>4</v>
      </c>
      <c r="U410" s="8">
        <f t="shared" si="136"/>
        <v>0</v>
      </c>
      <c r="W410" t="s">
        <v>174</v>
      </c>
      <c r="Y410" s="7">
        <f t="shared" si="137"/>
        <v>0</v>
      </c>
      <c r="Z410" s="7">
        <f t="shared" si="138"/>
        <v>0</v>
      </c>
      <c r="AA410" s="7">
        <f t="shared" si="139"/>
        <v>1</v>
      </c>
      <c r="AB410" s="7">
        <f t="shared" si="140"/>
        <v>1</v>
      </c>
      <c r="AC410" s="7">
        <f t="shared" si="141"/>
        <v>0</v>
      </c>
      <c r="AD410" s="7">
        <f t="shared" si="142"/>
        <v>1</v>
      </c>
      <c r="AE410" s="7">
        <f t="shared" si="143"/>
        <v>0</v>
      </c>
      <c r="AF410" s="7">
        <f t="shared" si="144"/>
        <v>0</v>
      </c>
      <c r="AG410" s="7">
        <f t="shared" si="145"/>
        <v>1</v>
      </c>
      <c r="AH410" s="7">
        <f t="shared" si="146"/>
        <v>0</v>
      </c>
      <c r="AI410" s="7">
        <f t="shared" si="147"/>
        <v>1</v>
      </c>
      <c r="AJ410" s="14">
        <f t="shared" si="148"/>
        <v>5</v>
      </c>
      <c r="AK410" t="s">
        <v>1</v>
      </c>
      <c r="AL410" t="s">
        <v>2043</v>
      </c>
    </row>
    <row r="411" spans="1:38">
      <c r="A411" s="5" t="s">
        <v>126</v>
      </c>
      <c r="B411" s="5" t="s">
        <v>125</v>
      </c>
      <c r="C411" s="5" t="s">
        <v>940</v>
      </c>
      <c r="D411" s="4" t="s">
        <v>2040</v>
      </c>
      <c r="E411" s="3">
        <v>19</v>
      </c>
      <c r="F411" s="3">
        <v>13</v>
      </c>
      <c r="G411" s="10">
        <f t="shared" si="131"/>
        <v>-6</v>
      </c>
      <c r="H411" s="8">
        <f t="shared" si="132"/>
        <v>-0.31578947368421051</v>
      </c>
      <c r="I411" s="3">
        <v>4</v>
      </c>
      <c r="J411" s="3">
        <v>1</v>
      </c>
      <c r="K411" s="9">
        <f t="shared" si="150"/>
        <v>0.25</v>
      </c>
      <c r="L411" s="3">
        <v>7</v>
      </c>
      <c r="M411" s="8">
        <f t="shared" si="133"/>
        <v>0.53846153846153844</v>
      </c>
      <c r="N411" s="3">
        <v>8</v>
      </c>
      <c r="O411" s="8">
        <f t="shared" si="134"/>
        <v>0.61538461538461542</v>
      </c>
      <c r="P411" s="3">
        <v>8</v>
      </c>
      <c r="Q411" s="8">
        <f t="shared" si="135"/>
        <v>0.61538461538461542</v>
      </c>
      <c r="R411" s="3">
        <v>3</v>
      </c>
      <c r="U411" s="8">
        <f t="shared" si="136"/>
        <v>0</v>
      </c>
      <c r="W411" t="s">
        <v>174</v>
      </c>
      <c r="Y411" s="7">
        <f t="shared" si="137"/>
        <v>0</v>
      </c>
      <c r="Z411" s="7">
        <f t="shared" si="138"/>
        <v>0</v>
      </c>
      <c r="AA411" s="7">
        <f t="shared" si="139"/>
        <v>1</v>
      </c>
      <c r="AB411" s="7">
        <f t="shared" si="140"/>
        <v>1</v>
      </c>
      <c r="AC411" s="7">
        <f t="shared" si="141"/>
        <v>1</v>
      </c>
      <c r="AD411" s="7">
        <f t="shared" si="142"/>
        <v>1</v>
      </c>
      <c r="AE411" s="7">
        <f t="shared" si="143"/>
        <v>0</v>
      </c>
      <c r="AF411" s="7">
        <f t="shared" si="144"/>
        <v>0</v>
      </c>
      <c r="AG411" s="7">
        <f t="shared" si="145"/>
        <v>1</v>
      </c>
      <c r="AH411" s="7">
        <f t="shared" si="146"/>
        <v>0</v>
      </c>
      <c r="AI411" s="7">
        <f t="shared" si="147"/>
        <v>0</v>
      </c>
      <c r="AJ411" s="14">
        <f t="shared" si="148"/>
        <v>5</v>
      </c>
      <c r="AK411" t="s">
        <v>1</v>
      </c>
      <c r="AL411" t="s">
        <v>2039</v>
      </c>
    </row>
    <row r="412" spans="1:38">
      <c r="A412" s="5" t="s">
        <v>126</v>
      </c>
      <c r="B412" s="5" t="s">
        <v>125</v>
      </c>
      <c r="C412" s="5" t="s">
        <v>316</v>
      </c>
      <c r="D412" s="4" t="s">
        <v>2038</v>
      </c>
      <c r="E412" s="3">
        <v>31</v>
      </c>
      <c r="F412" s="3">
        <v>35</v>
      </c>
      <c r="G412" s="10">
        <f t="shared" si="131"/>
        <v>4</v>
      </c>
      <c r="H412" s="8">
        <f t="shared" si="132"/>
        <v>0.12903225806451613</v>
      </c>
      <c r="I412" s="3">
        <v>8</v>
      </c>
      <c r="J412" s="3">
        <v>2</v>
      </c>
      <c r="K412" s="9">
        <f t="shared" si="150"/>
        <v>0.25</v>
      </c>
      <c r="L412" s="3">
        <v>17</v>
      </c>
      <c r="M412" s="8">
        <f t="shared" si="133"/>
        <v>0.48571428571428571</v>
      </c>
      <c r="N412" s="3">
        <v>18</v>
      </c>
      <c r="O412" s="8">
        <f t="shared" si="134"/>
        <v>0.51428571428571423</v>
      </c>
      <c r="P412" s="3">
        <v>15</v>
      </c>
      <c r="Q412" s="8">
        <f t="shared" si="135"/>
        <v>0.42857142857142855</v>
      </c>
      <c r="R412" s="3">
        <v>4</v>
      </c>
      <c r="U412" s="8">
        <f t="shared" si="136"/>
        <v>0</v>
      </c>
      <c r="W412" t="s">
        <v>174</v>
      </c>
      <c r="Y412" s="7">
        <f t="shared" si="137"/>
        <v>1</v>
      </c>
      <c r="Z412" s="7">
        <f t="shared" si="138"/>
        <v>1</v>
      </c>
      <c r="AA412" s="7">
        <f t="shared" si="139"/>
        <v>1</v>
      </c>
      <c r="AB412" s="7">
        <f t="shared" si="140"/>
        <v>0</v>
      </c>
      <c r="AC412" s="7">
        <f t="shared" si="141"/>
        <v>0</v>
      </c>
      <c r="AD412" s="7">
        <f t="shared" si="142"/>
        <v>1</v>
      </c>
      <c r="AE412" s="7">
        <f t="shared" si="143"/>
        <v>0</v>
      </c>
      <c r="AF412" s="7">
        <f t="shared" si="144"/>
        <v>0</v>
      </c>
      <c r="AG412" s="7">
        <f t="shared" si="145"/>
        <v>1</v>
      </c>
      <c r="AH412" s="7">
        <f t="shared" si="146"/>
        <v>0</v>
      </c>
      <c r="AI412" s="7">
        <f t="shared" si="147"/>
        <v>0</v>
      </c>
      <c r="AJ412" s="14">
        <f t="shared" si="148"/>
        <v>5</v>
      </c>
      <c r="AK412" t="s">
        <v>1</v>
      </c>
      <c r="AL412" t="s">
        <v>2037</v>
      </c>
    </row>
    <row r="413" spans="1:38">
      <c r="A413" s="5" t="s">
        <v>126</v>
      </c>
      <c r="B413" s="5" t="s">
        <v>125</v>
      </c>
      <c r="C413" s="5" t="s">
        <v>1488</v>
      </c>
      <c r="D413" s="4" t="s">
        <v>2028</v>
      </c>
      <c r="E413" s="3">
        <v>18</v>
      </c>
      <c r="F413" s="3">
        <v>19</v>
      </c>
      <c r="G413" s="10">
        <f t="shared" si="131"/>
        <v>1</v>
      </c>
      <c r="H413" s="8">
        <f t="shared" si="132"/>
        <v>5.5555555555555552E-2</v>
      </c>
      <c r="I413" s="3">
        <v>4</v>
      </c>
      <c r="J413" s="3">
        <v>2</v>
      </c>
      <c r="K413" s="9">
        <f t="shared" si="150"/>
        <v>0.5</v>
      </c>
      <c r="L413" s="3">
        <v>5</v>
      </c>
      <c r="M413" s="8">
        <f t="shared" si="133"/>
        <v>0.26315789473684209</v>
      </c>
      <c r="N413" s="3">
        <v>8</v>
      </c>
      <c r="O413" s="8">
        <f t="shared" si="134"/>
        <v>0.42105263157894735</v>
      </c>
      <c r="P413" s="3">
        <v>3</v>
      </c>
      <c r="Q413" s="8">
        <f t="shared" si="135"/>
        <v>0.15789473684210525</v>
      </c>
      <c r="R413" s="3">
        <v>5</v>
      </c>
      <c r="S413" t="s">
        <v>174</v>
      </c>
      <c r="U413" s="8">
        <f t="shared" si="136"/>
        <v>0</v>
      </c>
      <c r="W413" t="s">
        <v>174</v>
      </c>
      <c r="X413" t="s">
        <v>174</v>
      </c>
      <c r="Y413" s="7">
        <f t="shared" si="137"/>
        <v>0</v>
      </c>
      <c r="Z413" s="7">
        <f t="shared" si="138"/>
        <v>0</v>
      </c>
      <c r="AA413" s="7">
        <f t="shared" si="139"/>
        <v>0</v>
      </c>
      <c r="AB413" s="7">
        <f t="shared" si="140"/>
        <v>0</v>
      </c>
      <c r="AC413" s="7">
        <f t="shared" si="141"/>
        <v>0</v>
      </c>
      <c r="AD413" s="7">
        <f t="shared" si="142"/>
        <v>1</v>
      </c>
      <c r="AE413" s="7">
        <f t="shared" si="143"/>
        <v>1</v>
      </c>
      <c r="AF413" s="7">
        <f t="shared" si="144"/>
        <v>0</v>
      </c>
      <c r="AG413" s="7">
        <f t="shared" si="145"/>
        <v>1</v>
      </c>
      <c r="AH413" s="7">
        <f t="shared" si="146"/>
        <v>1</v>
      </c>
      <c r="AI413" s="7">
        <f t="shared" si="147"/>
        <v>1</v>
      </c>
      <c r="AJ413" s="14">
        <f t="shared" si="148"/>
        <v>5</v>
      </c>
      <c r="AK413" t="s">
        <v>1</v>
      </c>
      <c r="AL413" t="s">
        <v>2027</v>
      </c>
    </row>
    <row r="414" spans="1:38">
      <c r="A414" s="5" t="s">
        <v>16</v>
      </c>
      <c r="B414" s="5" t="s">
        <v>218</v>
      </c>
      <c r="C414" s="5" t="s">
        <v>213</v>
      </c>
      <c r="D414" s="4" t="s">
        <v>2026</v>
      </c>
      <c r="E414" s="3">
        <v>27</v>
      </c>
      <c r="F414" s="3">
        <v>22</v>
      </c>
      <c r="G414" s="10">
        <f t="shared" si="131"/>
        <v>-5</v>
      </c>
      <c r="H414" s="8">
        <f t="shared" si="132"/>
        <v>-0.18518518518518517</v>
      </c>
      <c r="I414" s="3">
        <v>3</v>
      </c>
      <c r="J414" s="3">
        <v>0</v>
      </c>
      <c r="K414" s="9">
        <f t="shared" si="150"/>
        <v>0</v>
      </c>
      <c r="L414" s="3">
        <v>9</v>
      </c>
      <c r="M414" s="8">
        <f t="shared" si="133"/>
        <v>0.40909090909090912</v>
      </c>
      <c r="N414" s="3">
        <v>14</v>
      </c>
      <c r="O414" s="8">
        <f t="shared" si="134"/>
        <v>0.63636363636363635</v>
      </c>
      <c r="P414" s="3">
        <v>15</v>
      </c>
      <c r="Q414" s="8">
        <f t="shared" si="135"/>
        <v>0.68181818181818177</v>
      </c>
      <c r="R414" s="3">
        <v>3</v>
      </c>
      <c r="U414" s="8">
        <f t="shared" si="136"/>
        <v>0</v>
      </c>
      <c r="W414" t="s">
        <v>174</v>
      </c>
      <c r="Y414" s="7">
        <f t="shared" si="137"/>
        <v>0</v>
      </c>
      <c r="Z414" s="7">
        <f t="shared" si="138"/>
        <v>0</v>
      </c>
      <c r="AA414" s="7">
        <f t="shared" si="139"/>
        <v>1</v>
      </c>
      <c r="AB414" s="7">
        <f t="shared" si="140"/>
        <v>1</v>
      </c>
      <c r="AC414" s="7">
        <f t="shared" si="141"/>
        <v>1</v>
      </c>
      <c r="AD414" s="7">
        <f t="shared" si="142"/>
        <v>1</v>
      </c>
      <c r="AE414" s="7">
        <f t="shared" si="143"/>
        <v>0</v>
      </c>
      <c r="AF414" s="7">
        <f t="shared" si="144"/>
        <v>0</v>
      </c>
      <c r="AG414" s="7">
        <f t="shared" si="145"/>
        <v>1</v>
      </c>
      <c r="AH414" s="7">
        <f t="shared" si="146"/>
        <v>0</v>
      </c>
      <c r="AI414" s="7">
        <f t="shared" si="147"/>
        <v>0</v>
      </c>
      <c r="AJ414" s="14">
        <f t="shared" si="148"/>
        <v>5</v>
      </c>
      <c r="AK414" t="s">
        <v>1</v>
      </c>
      <c r="AL414" t="s">
        <v>2025</v>
      </c>
    </row>
    <row r="415" spans="1:38">
      <c r="A415" s="5" t="s">
        <v>130</v>
      </c>
      <c r="B415" s="5" t="s">
        <v>574</v>
      </c>
      <c r="C415" s="5" t="s">
        <v>101</v>
      </c>
      <c r="D415" s="4" t="s">
        <v>2117</v>
      </c>
      <c r="E415" s="3">
        <v>47</v>
      </c>
      <c r="F415" s="3">
        <v>36</v>
      </c>
      <c r="G415" s="10">
        <f t="shared" si="131"/>
        <v>-11</v>
      </c>
      <c r="H415" s="8">
        <f t="shared" si="132"/>
        <v>-0.23404255319148937</v>
      </c>
      <c r="I415" s="3">
        <v>25</v>
      </c>
      <c r="J415" s="3">
        <v>6</v>
      </c>
      <c r="K415" s="9">
        <f t="shared" si="150"/>
        <v>0.24</v>
      </c>
      <c r="L415" s="3">
        <v>20</v>
      </c>
      <c r="M415" s="8">
        <f t="shared" si="133"/>
        <v>0.55555555555555558</v>
      </c>
      <c r="N415" s="3">
        <v>28</v>
      </c>
      <c r="O415" s="8">
        <f t="shared" si="134"/>
        <v>0.77777777777777779</v>
      </c>
      <c r="P415" s="3">
        <v>24</v>
      </c>
      <c r="Q415" s="8">
        <f t="shared" si="135"/>
        <v>0.66666666666666663</v>
      </c>
      <c r="R415" s="3">
        <v>7</v>
      </c>
      <c r="U415" s="8">
        <f t="shared" si="136"/>
        <v>0</v>
      </c>
      <c r="Y415" s="7">
        <f t="shared" si="137"/>
        <v>1</v>
      </c>
      <c r="Z415" s="7">
        <f t="shared" si="138"/>
        <v>0</v>
      </c>
      <c r="AA415" s="7">
        <f t="shared" si="139"/>
        <v>1</v>
      </c>
      <c r="AB415" s="7">
        <f t="shared" si="140"/>
        <v>1</v>
      </c>
      <c r="AC415" s="7">
        <f t="shared" si="141"/>
        <v>1</v>
      </c>
      <c r="AD415" s="7">
        <f t="shared" si="142"/>
        <v>1</v>
      </c>
      <c r="AE415" s="7">
        <f t="shared" si="143"/>
        <v>0</v>
      </c>
      <c r="AF415" s="7">
        <f t="shared" si="144"/>
        <v>0</v>
      </c>
      <c r="AG415" s="7">
        <f t="shared" si="145"/>
        <v>0</v>
      </c>
      <c r="AH415" s="7">
        <f t="shared" si="146"/>
        <v>0</v>
      </c>
      <c r="AI415" s="7">
        <f t="shared" si="147"/>
        <v>0</v>
      </c>
      <c r="AJ415" s="14">
        <f t="shared" si="148"/>
        <v>5</v>
      </c>
      <c r="AK415" t="s">
        <v>1</v>
      </c>
      <c r="AL415" t="s">
        <v>2116</v>
      </c>
    </row>
    <row r="416" spans="1:38">
      <c r="A416" s="5" t="s">
        <v>130</v>
      </c>
      <c r="B416" s="5" t="s">
        <v>574</v>
      </c>
      <c r="C416" s="5" t="s">
        <v>217</v>
      </c>
      <c r="D416" s="4" t="s">
        <v>2115</v>
      </c>
      <c r="E416" s="3">
        <v>25</v>
      </c>
      <c r="F416" s="3">
        <v>30</v>
      </c>
      <c r="G416" s="10">
        <f t="shared" si="131"/>
        <v>5</v>
      </c>
      <c r="H416" s="8">
        <f t="shared" si="132"/>
        <v>0.2</v>
      </c>
      <c r="I416" s="3">
        <v>5</v>
      </c>
      <c r="J416" s="3">
        <v>3</v>
      </c>
      <c r="K416" s="9">
        <f t="shared" si="150"/>
        <v>0.6</v>
      </c>
      <c r="L416" s="3">
        <v>11</v>
      </c>
      <c r="M416" s="8">
        <f t="shared" si="133"/>
        <v>0.36666666666666664</v>
      </c>
      <c r="N416" s="3">
        <v>20</v>
      </c>
      <c r="O416" s="8">
        <f t="shared" si="134"/>
        <v>0.66666666666666663</v>
      </c>
      <c r="P416" s="3">
        <v>14</v>
      </c>
      <c r="Q416" s="8">
        <f t="shared" si="135"/>
        <v>0.46666666666666667</v>
      </c>
      <c r="R416" s="3">
        <v>9</v>
      </c>
      <c r="S416" t="s">
        <v>174</v>
      </c>
      <c r="U416" s="8">
        <f t="shared" si="136"/>
        <v>0</v>
      </c>
      <c r="Y416" s="7">
        <f t="shared" si="137"/>
        <v>0</v>
      </c>
      <c r="Z416" s="7">
        <f t="shared" si="138"/>
        <v>1</v>
      </c>
      <c r="AA416" s="7">
        <f t="shared" si="139"/>
        <v>0</v>
      </c>
      <c r="AB416" s="7">
        <f t="shared" si="140"/>
        <v>1</v>
      </c>
      <c r="AC416" s="7">
        <f t="shared" si="141"/>
        <v>0</v>
      </c>
      <c r="AD416" s="7">
        <f t="shared" si="142"/>
        <v>1</v>
      </c>
      <c r="AE416" s="7">
        <f t="shared" si="143"/>
        <v>1</v>
      </c>
      <c r="AF416" s="7">
        <f t="shared" si="144"/>
        <v>0</v>
      </c>
      <c r="AG416" s="7">
        <f t="shared" si="145"/>
        <v>0</v>
      </c>
      <c r="AH416" s="7">
        <f t="shared" si="146"/>
        <v>0</v>
      </c>
      <c r="AI416" s="7">
        <f t="shared" si="147"/>
        <v>1</v>
      </c>
      <c r="AJ416" s="14">
        <f t="shared" si="148"/>
        <v>5</v>
      </c>
      <c r="AK416" t="s">
        <v>1</v>
      </c>
      <c r="AL416" t="s">
        <v>2114</v>
      </c>
    </row>
    <row r="417" spans="1:38">
      <c r="A417" s="5" t="s">
        <v>130</v>
      </c>
      <c r="B417" s="5" t="s">
        <v>574</v>
      </c>
      <c r="C417" s="5" t="s">
        <v>2113</v>
      </c>
      <c r="D417" s="4" t="s">
        <v>2112</v>
      </c>
      <c r="E417" s="3">
        <v>22</v>
      </c>
      <c r="F417" s="3">
        <v>28</v>
      </c>
      <c r="G417" s="10">
        <f t="shared" si="131"/>
        <v>6</v>
      </c>
      <c r="H417" s="8">
        <f t="shared" si="132"/>
        <v>0.27272727272727271</v>
      </c>
      <c r="I417" s="3">
        <v>5</v>
      </c>
      <c r="J417" s="3">
        <v>2</v>
      </c>
      <c r="K417" s="9">
        <f t="shared" si="150"/>
        <v>0.4</v>
      </c>
      <c r="L417" s="3">
        <v>14</v>
      </c>
      <c r="M417" s="8">
        <f t="shared" si="133"/>
        <v>0.5</v>
      </c>
      <c r="N417" s="3">
        <v>24</v>
      </c>
      <c r="O417" s="8">
        <f t="shared" si="134"/>
        <v>0.8571428571428571</v>
      </c>
      <c r="P417" s="3">
        <v>11</v>
      </c>
      <c r="Q417" s="8">
        <f t="shared" si="135"/>
        <v>0.39285714285714285</v>
      </c>
      <c r="R417" s="3">
        <v>3</v>
      </c>
      <c r="U417" s="8">
        <f t="shared" si="136"/>
        <v>0</v>
      </c>
      <c r="Y417" s="7">
        <f t="shared" si="137"/>
        <v>0</v>
      </c>
      <c r="Z417" s="7">
        <f t="shared" si="138"/>
        <v>1</v>
      </c>
      <c r="AA417" s="7">
        <f t="shared" si="139"/>
        <v>1</v>
      </c>
      <c r="AB417" s="7">
        <f t="shared" si="140"/>
        <v>1</v>
      </c>
      <c r="AC417" s="7">
        <f t="shared" si="141"/>
        <v>0</v>
      </c>
      <c r="AD417" s="7">
        <f t="shared" si="142"/>
        <v>1</v>
      </c>
      <c r="AE417" s="7">
        <f t="shared" si="143"/>
        <v>0</v>
      </c>
      <c r="AF417" s="7">
        <f t="shared" si="144"/>
        <v>0</v>
      </c>
      <c r="AG417" s="7">
        <f t="shared" si="145"/>
        <v>0</v>
      </c>
      <c r="AH417" s="7">
        <f t="shared" si="146"/>
        <v>0</v>
      </c>
      <c r="AI417" s="7">
        <f t="shared" si="147"/>
        <v>1</v>
      </c>
      <c r="AJ417" s="14">
        <f t="shared" si="148"/>
        <v>5</v>
      </c>
      <c r="AK417" t="s">
        <v>1</v>
      </c>
      <c r="AL417" t="s">
        <v>2111</v>
      </c>
    </row>
    <row r="418" spans="1:38">
      <c r="A418" s="5" t="s">
        <v>130</v>
      </c>
      <c r="B418" s="5" t="s">
        <v>574</v>
      </c>
      <c r="C418" s="5" t="s">
        <v>748</v>
      </c>
      <c r="D418" s="4" t="s">
        <v>2110</v>
      </c>
      <c r="E418" s="3">
        <v>36</v>
      </c>
      <c r="F418" s="3">
        <v>31</v>
      </c>
      <c r="G418" s="10">
        <f t="shared" si="131"/>
        <v>-5</v>
      </c>
      <c r="H418" s="8">
        <f t="shared" si="132"/>
        <v>-0.1388888888888889</v>
      </c>
      <c r="I418" s="3">
        <v>18</v>
      </c>
      <c r="J418" s="3">
        <v>6</v>
      </c>
      <c r="K418" s="9">
        <f t="shared" si="150"/>
        <v>0.33333333333333331</v>
      </c>
      <c r="L418" s="3">
        <v>18</v>
      </c>
      <c r="M418" s="8">
        <f t="shared" si="133"/>
        <v>0.58064516129032262</v>
      </c>
      <c r="N418" s="3">
        <v>26</v>
      </c>
      <c r="O418" s="8">
        <f t="shared" si="134"/>
        <v>0.83870967741935487</v>
      </c>
      <c r="P418" s="3">
        <v>22</v>
      </c>
      <c r="Q418" s="8">
        <f t="shared" si="135"/>
        <v>0.70967741935483875</v>
      </c>
      <c r="R418" s="3">
        <v>4</v>
      </c>
      <c r="S418" t="s">
        <v>174</v>
      </c>
      <c r="U418" s="8">
        <f t="shared" si="136"/>
        <v>0</v>
      </c>
      <c r="Y418" s="7">
        <f t="shared" si="137"/>
        <v>0</v>
      </c>
      <c r="Z418" s="7">
        <f t="shared" si="138"/>
        <v>0</v>
      </c>
      <c r="AA418" s="7">
        <f t="shared" si="139"/>
        <v>1</v>
      </c>
      <c r="AB418" s="7">
        <f t="shared" si="140"/>
        <v>1</v>
      </c>
      <c r="AC418" s="7">
        <f t="shared" si="141"/>
        <v>1</v>
      </c>
      <c r="AD418" s="7">
        <f t="shared" si="142"/>
        <v>1</v>
      </c>
      <c r="AE418" s="7">
        <f t="shared" si="143"/>
        <v>1</v>
      </c>
      <c r="AF418" s="7">
        <f t="shared" si="144"/>
        <v>0</v>
      </c>
      <c r="AG418" s="7">
        <f t="shared" si="145"/>
        <v>0</v>
      </c>
      <c r="AH418" s="7">
        <f t="shared" si="146"/>
        <v>0</v>
      </c>
      <c r="AI418" s="7">
        <f t="shared" si="147"/>
        <v>0</v>
      </c>
      <c r="AJ418" s="14">
        <f t="shared" si="148"/>
        <v>5</v>
      </c>
      <c r="AK418" t="s">
        <v>1</v>
      </c>
      <c r="AL418" t="s">
        <v>2109</v>
      </c>
    </row>
    <row r="419" spans="1:38">
      <c r="A419" s="5" t="s">
        <v>130</v>
      </c>
      <c r="B419" s="5" t="s">
        <v>574</v>
      </c>
      <c r="C419" s="5" t="s">
        <v>2108</v>
      </c>
      <c r="D419" s="4" t="s">
        <v>2107</v>
      </c>
      <c r="E419" s="3">
        <v>31</v>
      </c>
      <c r="F419" s="3">
        <v>34</v>
      </c>
      <c r="G419" s="10">
        <f t="shared" si="131"/>
        <v>3</v>
      </c>
      <c r="H419" s="8">
        <f t="shared" si="132"/>
        <v>9.6774193548387094E-2</v>
      </c>
      <c r="I419" s="3">
        <v>21</v>
      </c>
      <c r="J419" s="3">
        <v>10</v>
      </c>
      <c r="K419" s="9">
        <f t="shared" si="150"/>
        <v>0.47619047619047616</v>
      </c>
      <c r="L419" s="3">
        <v>20</v>
      </c>
      <c r="M419" s="8">
        <f t="shared" si="133"/>
        <v>0.58823529411764708</v>
      </c>
      <c r="N419" s="3">
        <v>25</v>
      </c>
      <c r="O419" s="8">
        <f t="shared" si="134"/>
        <v>0.73529411764705888</v>
      </c>
      <c r="P419" s="3">
        <v>21</v>
      </c>
      <c r="Q419" s="8">
        <f t="shared" si="135"/>
        <v>0.61764705882352944</v>
      </c>
      <c r="R419" s="3">
        <v>7</v>
      </c>
      <c r="U419" s="8">
        <f t="shared" si="136"/>
        <v>0</v>
      </c>
      <c r="Y419" s="7">
        <f t="shared" si="137"/>
        <v>0</v>
      </c>
      <c r="Z419" s="7">
        <f t="shared" si="138"/>
        <v>0</v>
      </c>
      <c r="AA419" s="7">
        <f t="shared" si="139"/>
        <v>1</v>
      </c>
      <c r="AB419" s="7">
        <f t="shared" si="140"/>
        <v>1</v>
      </c>
      <c r="AC419" s="7">
        <f t="shared" si="141"/>
        <v>1</v>
      </c>
      <c r="AD419" s="7">
        <f t="shared" si="142"/>
        <v>1</v>
      </c>
      <c r="AE419" s="7">
        <f t="shared" si="143"/>
        <v>0</v>
      </c>
      <c r="AF419" s="7">
        <f t="shared" si="144"/>
        <v>0</v>
      </c>
      <c r="AG419" s="7">
        <f t="shared" si="145"/>
        <v>0</v>
      </c>
      <c r="AH419" s="7">
        <f t="shared" si="146"/>
        <v>0</v>
      </c>
      <c r="AI419" s="7">
        <f t="shared" si="147"/>
        <v>1</v>
      </c>
      <c r="AJ419" s="14">
        <f t="shared" si="148"/>
        <v>5</v>
      </c>
      <c r="AK419" t="s">
        <v>1</v>
      </c>
      <c r="AL419" t="s">
        <v>2106</v>
      </c>
    </row>
    <row r="420" spans="1:38">
      <c r="A420" s="5" t="s">
        <v>130</v>
      </c>
      <c r="B420" s="5" t="s">
        <v>574</v>
      </c>
      <c r="C420" s="5" t="s">
        <v>616</v>
      </c>
      <c r="D420" s="4" t="s">
        <v>2105</v>
      </c>
      <c r="E420" s="3">
        <v>46</v>
      </c>
      <c r="F420" s="3">
        <v>41</v>
      </c>
      <c r="G420" s="10">
        <f t="shared" si="131"/>
        <v>-5</v>
      </c>
      <c r="H420" s="8">
        <f t="shared" si="132"/>
        <v>-0.10869565217391304</v>
      </c>
      <c r="I420" s="3">
        <v>18</v>
      </c>
      <c r="J420" s="3">
        <v>9</v>
      </c>
      <c r="K420" s="9">
        <f t="shared" si="150"/>
        <v>0.5</v>
      </c>
      <c r="L420" s="3">
        <v>17</v>
      </c>
      <c r="M420" s="8">
        <f t="shared" si="133"/>
        <v>0.41463414634146339</v>
      </c>
      <c r="N420" s="3">
        <v>26</v>
      </c>
      <c r="O420" s="8">
        <f t="shared" si="134"/>
        <v>0.63414634146341464</v>
      </c>
      <c r="P420" s="3">
        <v>15</v>
      </c>
      <c r="Q420" s="8">
        <f t="shared" si="135"/>
        <v>0.36585365853658536</v>
      </c>
      <c r="R420" s="3">
        <v>3</v>
      </c>
      <c r="U420" s="8">
        <f t="shared" si="136"/>
        <v>0</v>
      </c>
      <c r="Y420" s="7">
        <f t="shared" si="137"/>
        <v>1</v>
      </c>
      <c r="Z420" s="7">
        <f t="shared" si="138"/>
        <v>0</v>
      </c>
      <c r="AA420" s="7">
        <f t="shared" si="139"/>
        <v>1</v>
      </c>
      <c r="AB420" s="7">
        <f t="shared" si="140"/>
        <v>1</v>
      </c>
      <c r="AC420" s="7">
        <f t="shared" si="141"/>
        <v>0</v>
      </c>
      <c r="AD420" s="7">
        <f t="shared" si="142"/>
        <v>1</v>
      </c>
      <c r="AE420" s="7">
        <f t="shared" si="143"/>
        <v>0</v>
      </c>
      <c r="AF420" s="7">
        <f t="shared" si="144"/>
        <v>0</v>
      </c>
      <c r="AG420" s="7">
        <f t="shared" si="145"/>
        <v>0</v>
      </c>
      <c r="AH420" s="7">
        <f t="shared" si="146"/>
        <v>0</v>
      </c>
      <c r="AI420" s="7">
        <f t="shared" si="147"/>
        <v>1</v>
      </c>
      <c r="AJ420" s="14">
        <f t="shared" si="148"/>
        <v>5</v>
      </c>
      <c r="AK420" t="s">
        <v>7</v>
      </c>
      <c r="AL420" t="s">
        <v>2104</v>
      </c>
    </row>
    <row r="421" spans="1:38">
      <c r="A421" s="5" t="s">
        <v>25</v>
      </c>
      <c r="B421" s="5" t="s">
        <v>758</v>
      </c>
      <c r="C421" s="5" t="s">
        <v>347</v>
      </c>
      <c r="D421" s="4" t="s">
        <v>2196</v>
      </c>
      <c r="E421" s="3">
        <v>20</v>
      </c>
      <c r="F421" s="3">
        <v>20</v>
      </c>
      <c r="G421" s="10">
        <f t="shared" si="131"/>
        <v>0</v>
      </c>
      <c r="H421" s="8">
        <f t="shared" si="132"/>
        <v>0</v>
      </c>
      <c r="I421" s="3">
        <v>11</v>
      </c>
      <c r="J421" s="3">
        <v>5</v>
      </c>
      <c r="K421" s="9">
        <f t="shared" si="150"/>
        <v>0.45454545454545453</v>
      </c>
      <c r="L421" s="3">
        <v>10</v>
      </c>
      <c r="M421" s="8">
        <f t="shared" si="133"/>
        <v>0.5</v>
      </c>
      <c r="N421" s="3">
        <v>17</v>
      </c>
      <c r="O421" s="8">
        <f t="shared" si="134"/>
        <v>0.85</v>
      </c>
      <c r="P421" s="3">
        <v>16</v>
      </c>
      <c r="Q421" s="8">
        <f t="shared" si="135"/>
        <v>0.8</v>
      </c>
      <c r="R421" s="3">
        <v>2</v>
      </c>
      <c r="U421" s="8">
        <f t="shared" si="136"/>
        <v>0</v>
      </c>
      <c r="X421" t="s">
        <v>174</v>
      </c>
      <c r="Y421" s="7">
        <f t="shared" si="137"/>
        <v>0</v>
      </c>
      <c r="Z421" s="7">
        <f t="shared" si="138"/>
        <v>0</v>
      </c>
      <c r="AA421" s="7">
        <f t="shared" si="139"/>
        <v>1</v>
      </c>
      <c r="AB421" s="7">
        <f t="shared" si="140"/>
        <v>1</v>
      </c>
      <c r="AC421" s="7">
        <f t="shared" si="141"/>
        <v>1</v>
      </c>
      <c r="AD421" s="7">
        <f t="shared" si="142"/>
        <v>0</v>
      </c>
      <c r="AE421" s="7">
        <f t="shared" si="143"/>
        <v>0</v>
      </c>
      <c r="AF421" s="7">
        <f t="shared" si="144"/>
        <v>0</v>
      </c>
      <c r="AG421" s="7">
        <f t="shared" si="145"/>
        <v>0</v>
      </c>
      <c r="AH421" s="7">
        <f t="shared" si="146"/>
        <v>1</v>
      </c>
      <c r="AI421" s="7">
        <f t="shared" si="147"/>
        <v>1</v>
      </c>
      <c r="AJ421" s="14">
        <f t="shared" si="148"/>
        <v>5</v>
      </c>
      <c r="AK421" t="s">
        <v>7</v>
      </c>
      <c r="AL421" t="s">
        <v>2195</v>
      </c>
    </row>
    <row r="422" spans="1:38">
      <c r="A422" s="5" t="s">
        <v>25</v>
      </c>
      <c r="B422" s="5" t="s">
        <v>758</v>
      </c>
      <c r="C422" s="5" t="s">
        <v>326</v>
      </c>
      <c r="D422" s="4" t="s">
        <v>2001</v>
      </c>
      <c r="E422" s="3">
        <v>80</v>
      </c>
      <c r="F422" s="3">
        <v>51</v>
      </c>
      <c r="G422" s="10">
        <f t="shared" si="131"/>
        <v>-29</v>
      </c>
      <c r="H422" s="8">
        <f t="shared" si="132"/>
        <v>-0.36249999999999999</v>
      </c>
      <c r="I422" s="3">
        <v>4</v>
      </c>
      <c r="J422" s="3">
        <v>1</v>
      </c>
      <c r="K422" s="9">
        <f t="shared" si="150"/>
        <v>0.25</v>
      </c>
      <c r="L422" s="3">
        <v>15</v>
      </c>
      <c r="M422" s="8">
        <f t="shared" si="133"/>
        <v>0.29411764705882354</v>
      </c>
      <c r="N422" s="3">
        <v>40</v>
      </c>
      <c r="O422" s="8">
        <f t="shared" si="134"/>
        <v>0.78431372549019607</v>
      </c>
      <c r="P422" s="3">
        <v>34</v>
      </c>
      <c r="Q422" s="8">
        <f t="shared" si="135"/>
        <v>0.66666666666666663</v>
      </c>
      <c r="R422" s="3">
        <v>7</v>
      </c>
      <c r="T422">
        <v>12</v>
      </c>
      <c r="U422" s="8">
        <f t="shared" si="136"/>
        <v>0.23529411764705882</v>
      </c>
      <c r="Y422" s="7">
        <f t="shared" si="137"/>
        <v>1</v>
      </c>
      <c r="Z422" s="7">
        <f t="shared" si="138"/>
        <v>0</v>
      </c>
      <c r="AA422" s="7">
        <f t="shared" si="139"/>
        <v>0</v>
      </c>
      <c r="AB422" s="7">
        <f t="shared" si="140"/>
        <v>1</v>
      </c>
      <c r="AC422" s="7">
        <f t="shared" si="141"/>
        <v>1</v>
      </c>
      <c r="AD422" s="7">
        <f t="shared" si="142"/>
        <v>1</v>
      </c>
      <c r="AE422" s="7">
        <f t="shared" si="143"/>
        <v>0</v>
      </c>
      <c r="AF422" s="7">
        <f t="shared" si="144"/>
        <v>1</v>
      </c>
      <c r="AG422" s="7">
        <f t="shared" si="145"/>
        <v>0</v>
      </c>
      <c r="AH422" s="7">
        <f t="shared" si="146"/>
        <v>0</v>
      </c>
      <c r="AI422" s="7">
        <f t="shared" si="147"/>
        <v>0</v>
      </c>
      <c r="AJ422" s="14">
        <f t="shared" si="148"/>
        <v>5</v>
      </c>
      <c r="AK422" t="s">
        <v>1</v>
      </c>
      <c r="AL422" t="s">
        <v>2000</v>
      </c>
    </row>
    <row r="423" spans="1:38">
      <c r="A423" s="5" t="s">
        <v>25</v>
      </c>
      <c r="B423" s="5" t="s">
        <v>758</v>
      </c>
      <c r="C423" s="5" t="s">
        <v>309</v>
      </c>
      <c r="D423" s="4" t="s">
        <v>1999</v>
      </c>
      <c r="E423" s="3">
        <v>13</v>
      </c>
      <c r="F423" s="3">
        <v>14</v>
      </c>
      <c r="G423" s="10">
        <f t="shared" si="131"/>
        <v>1</v>
      </c>
      <c r="H423" s="8">
        <f t="shared" si="132"/>
        <v>7.6923076923076927E-2</v>
      </c>
      <c r="I423" s="3">
        <v>12</v>
      </c>
      <c r="J423" s="3">
        <v>4</v>
      </c>
      <c r="K423" s="9">
        <f t="shared" si="150"/>
        <v>0.33333333333333331</v>
      </c>
      <c r="L423" s="3">
        <v>8</v>
      </c>
      <c r="M423" s="8">
        <f t="shared" si="133"/>
        <v>0.5714285714285714</v>
      </c>
      <c r="N423" s="3">
        <v>13</v>
      </c>
      <c r="O423" s="8">
        <f t="shared" si="134"/>
        <v>0.9285714285714286</v>
      </c>
      <c r="P423" s="3">
        <v>12</v>
      </c>
      <c r="Q423" s="8">
        <f t="shared" si="135"/>
        <v>0.8571428571428571</v>
      </c>
      <c r="R423" s="3">
        <v>1</v>
      </c>
      <c r="U423" s="8">
        <f t="shared" si="136"/>
        <v>0</v>
      </c>
      <c r="W423" t="s">
        <v>174</v>
      </c>
      <c r="X423" t="s">
        <v>174</v>
      </c>
      <c r="Y423" s="7">
        <f t="shared" si="137"/>
        <v>0</v>
      </c>
      <c r="Z423" s="7">
        <f t="shared" si="138"/>
        <v>0</v>
      </c>
      <c r="AA423" s="7">
        <f t="shared" si="139"/>
        <v>1</v>
      </c>
      <c r="AB423" s="7">
        <f t="shared" si="140"/>
        <v>1</v>
      </c>
      <c r="AC423" s="7">
        <f t="shared" si="141"/>
        <v>1</v>
      </c>
      <c r="AD423" s="7">
        <f t="shared" si="142"/>
        <v>0</v>
      </c>
      <c r="AE423" s="7">
        <f t="shared" si="143"/>
        <v>0</v>
      </c>
      <c r="AF423" s="7">
        <f t="shared" si="144"/>
        <v>0</v>
      </c>
      <c r="AG423" s="7">
        <f t="shared" si="145"/>
        <v>1</v>
      </c>
      <c r="AH423" s="7">
        <f t="shared" si="146"/>
        <v>1</v>
      </c>
      <c r="AI423" s="7">
        <f t="shared" si="147"/>
        <v>0</v>
      </c>
      <c r="AJ423" s="14">
        <f t="shared" si="148"/>
        <v>5</v>
      </c>
      <c r="AK423" t="s">
        <v>1</v>
      </c>
      <c r="AL423" t="s">
        <v>1998</v>
      </c>
    </row>
    <row r="424" spans="1:38">
      <c r="A424" s="5" t="s">
        <v>25</v>
      </c>
      <c r="B424" s="5" t="s">
        <v>121</v>
      </c>
      <c r="C424" s="5" t="s">
        <v>322</v>
      </c>
      <c r="D424" s="4" t="s">
        <v>2024</v>
      </c>
      <c r="E424" s="3">
        <v>22</v>
      </c>
      <c r="F424" s="3">
        <v>27</v>
      </c>
      <c r="G424" s="10">
        <f t="shared" si="131"/>
        <v>5</v>
      </c>
      <c r="H424" s="8">
        <f t="shared" si="132"/>
        <v>0.22727272727272727</v>
      </c>
      <c r="I424" s="3">
        <v>2</v>
      </c>
      <c r="J424" s="3">
        <v>0</v>
      </c>
      <c r="K424" s="9">
        <f t="shared" si="150"/>
        <v>0</v>
      </c>
      <c r="L424" s="3">
        <v>14</v>
      </c>
      <c r="M424" s="8">
        <f t="shared" si="133"/>
        <v>0.51851851851851849</v>
      </c>
      <c r="N424" s="3">
        <v>16</v>
      </c>
      <c r="O424" s="8">
        <f t="shared" si="134"/>
        <v>0.59259259259259256</v>
      </c>
      <c r="P424" s="3">
        <v>14</v>
      </c>
      <c r="Q424" s="8">
        <f t="shared" si="135"/>
        <v>0.51851851851851849</v>
      </c>
      <c r="R424" s="3">
        <v>1</v>
      </c>
      <c r="U424" s="8">
        <f t="shared" si="136"/>
        <v>0</v>
      </c>
      <c r="W424" t="s">
        <v>174</v>
      </c>
      <c r="X424" t="s">
        <v>174</v>
      </c>
      <c r="Y424" s="7">
        <f t="shared" si="137"/>
        <v>0</v>
      </c>
      <c r="Z424" s="7">
        <f t="shared" si="138"/>
        <v>1</v>
      </c>
      <c r="AA424" s="7">
        <f t="shared" si="139"/>
        <v>1</v>
      </c>
      <c r="AB424" s="7">
        <f t="shared" si="140"/>
        <v>0</v>
      </c>
      <c r="AC424" s="7">
        <f t="shared" si="141"/>
        <v>1</v>
      </c>
      <c r="AD424" s="7">
        <f t="shared" si="142"/>
        <v>0</v>
      </c>
      <c r="AE424" s="7">
        <f t="shared" si="143"/>
        <v>0</v>
      </c>
      <c r="AF424" s="7">
        <f t="shared" si="144"/>
        <v>0</v>
      </c>
      <c r="AG424" s="7">
        <f t="shared" si="145"/>
        <v>1</v>
      </c>
      <c r="AH424" s="7">
        <f t="shared" si="146"/>
        <v>1</v>
      </c>
      <c r="AI424" s="7">
        <f t="shared" si="147"/>
        <v>0</v>
      </c>
      <c r="AJ424" s="14">
        <f t="shared" si="148"/>
        <v>5</v>
      </c>
      <c r="AK424" t="s">
        <v>1</v>
      </c>
      <c r="AL424" t="s">
        <v>2023</v>
      </c>
    </row>
    <row r="425" spans="1:38">
      <c r="A425" s="5" t="s">
        <v>25</v>
      </c>
      <c r="B425" s="5" t="s">
        <v>121</v>
      </c>
      <c r="C425" s="5" t="s">
        <v>273</v>
      </c>
      <c r="D425" s="4" t="s">
        <v>1997</v>
      </c>
      <c r="E425" s="3">
        <v>28</v>
      </c>
      <c r="F425" s="3">
        <v>29</v>
      </c>
      <c r="G425" s="10">
        <f t="shared" si="131"/>
        <v>1</v>
      </c>
      <c r="H425" s="8">
        <f t="shared" si="132"/>
        <v>3.5714285714285712E-2</v>
      </c>
      <c r="I425" s="3">
        <v>35</v>
      </c>
      <c r="J425" s="3">
        <v>17</v>
      </c>
      <c r="K425" s="9">
        <f t="shared" si="150"/>
        <v>0.48571428571428571</v>
      </c>
      <c r="L425" s="3">
        <v>16</v>
      </c>
      <c r="M425" s="8">
        <f t="shared" si="133"/>
        <v>0.55172413793103448</v>
      </c>
      <c r="N425" s="3">
        <v>23</v>
      </c>
      <c r="O425" s="8">
        <f t="shared" si="134"/>
        <v>0.7931034482758621</v>
      </c>
      <c r="P425" s="3">
        <v>22</v>
      </c>
      <c r="Q425" s="8">
        <f t="shared" si="135"/>
        <v>0.75862068965517238</v>
      </c>
      <c r="R425" s="3">
        <v>1</v>
      </c>
      <c r="U425" s="8">
        <f t="shared" si="136"/>
        <v>0</v>
      </c>
      <c r="X425" t="s">
        <v>174</v>
      </c>
      <c r="Y425" s="7">
        <f t="shared" si="137"/>
        <v>0</v>
      </c>
      <c r="Z425" s="7">
        <f t="shared" si="138"/>
        <v>0</v>
      </c>
      <c r="AA425" s="7">
        <f t="shared" si="139"/>
        <v>1</v>
      </c>
      <c r="AB425" s="7">
        <f t="shared" si="140"/>
        <v>1</v>
      </c>
      <c r="AC425" s="7">
        <f t="shared" si="141"/>
        <v>1</v>
      </c>
      <c r="AD425" s="7">
        <f t="shared" si="142"/>
        <v>0</v>
      </c>
      <c r="AE425" s="7">
        <f t="shared" si="143"/>
        <v>0</v>
      </c>
      <c r="AF425" s="7">
        <f t="shared" si="144"/>
        <v>0</v>
      </c>
      <c r="AG425" s="7">
        <f t="shared" si="145"/>
        <v>0</v>
      </c>
      <c r="AH425" s="7">
        <f t="shared" si="146"/>
        <v>1</v>
      </c>
      <c r="AI425" s="7">
        <f t="shared" si="147"/>
        <v>1</v>
      </c>
      <c r="AJ425" s="14">
        <f t="shared" si="148"/>
        <v>5</v>
      </c>
      <c r="AK425" t="s">
        <v>1</v>
      </c>
      <c r="AL425" t="s">
        <v>1996</v>
      </c>
    </row>
    <row r="426" spans="1:38">
      <c r="A426" s="5" t="s">
        <v>25</v>
      </c>
      <c r="B426" s="5" t="s">
        <v>121</v>
      </c>
      <c r="C426" s="5" t="s">
        <v>143</v>
      </c>
      <c r="D426" s="4" t="s">
        <v>1995</v>
      </c>
      <c r="E426" s="3">
        <v>27</v>
      </c>
      <c r="F426" s="3">
        <v>20</v>
      </c>
      <c r="G426" s="10">
        <f t="shared" si="131"/>
        <v>-7</v>
      </c>
      <c r="H426" s="8">
        <f t="shared" si="132"/>
        <v>-0.25925925925925924</v>
      </c>
      <c r="I426" s="3">
        <v>4</v>
      </c>
      <c r="J426" s="3">
        <v>3</v>
      </c>
      <c r="K426" s="9">
        <f t="shared" si="150"/>
        <v>0.75</v>
      </c>
      <c r="L426" s="3">
        <v>6</v>
      </c>
      <c r="M426" s="8">
        <f t="shared" si="133"/>
        <v>0.3</v>
      </c>
      <c r="N426" s="3">
        <v>12</v>
      </c>
      <c r="O426" s="8">
        <f t="shared" si="134"/>
        <v>0.6</v>
      </c>
      <c r="P426" s="3">
        <v>10</v>
      </c>
      <c r="Q426" s="8">
        <f t="shared" si="135"/>
        <v>0.5</v>
      </c>
      <c r="R426" s="3">
        <v>5</v>
      </c>
      <c r="U426" s="8">
        <f t="shared" si="136"/>
        <v>0</v>
      </c>
      <c r="W426" t="s">
        <v>174</v>
      </c>
      <c r="Y426" s="7">
        <f t="shared" si="137"/>
        <v>0</v>
      </c>
      <c r="Z426" s="7">
        <f t="shared" si="138"/>
        <v>0</v>
      </c>
      <c r="AA426" s="7">
        <f t="shared" si="139"/>
        <v>0</v>
      </c>
      <c r="AB426" s="7">
        <f t="shared" si="140"/>
        <v>1</v>
      </c>
      <c r="AC426" s="7">
        <f t="shared" si="141"/>
        <v>1</v>
      </c>
      <c r="AD426" s="7">
        <f t="shared" si="142"/>
        <v>1</v>
      </c>
      <c r="AE426" s="7">
        <f t="shared" si="143"/>
        <v>0</v>
      </c>
      <c r="AF426" s="7">
        <f t="shared" si="144"/>
        <v>0</v>
      </c>
      <c r="AG426" s="7">
        <f t="shared" si="145"/>
        <v>1</v>
      </c>
      <c r="AH426" s="7">
        <f t="shared" si="146"/>
        <v>0</v>
      </c>
      <c r="AI426" s="7">
        <f t="shared" si="147"/>
        <v>1</v>
      </c>
      <c r="AJ426" s="14">
        <f t="shared" si="148"/>
        <v>5</v>
      </c>
      <c r="AK426" t="s">
        <v>1</v>
      </c>
      <c r="AL426" t="s">
        <v>1994</v>
      </c>
    </row>
    <row r="427" spans="1:38">
      <c r="A427" s="5" t="s">
        <v>25</v>
      </c>
      <c r="B427" s="5" t="s">
        <v>121</v>
      </c>
      <c r="C427" s="5" t="s">
        <v>500</v>
      </c>
      <c r="D427" s="4" t="s">
        <v>1993</v>
      </c>
      <c r="E427" s="3">
        <v>33</v>
      </c>
      <c r="F427" s="3">
        <v>35</v>
      </c>
      <c r="G427" s="10">
        <f t="shared" si="131"/>
        <v>2</v>
      </c>
      <c r="H427" s="8">
        <f t="shared" si="132"/>
        <v>6.0606060606060608E-2</v>
      </c>
      <c r="I427" s="3">
        <v>9</v>
      </c>
      <c r="J427" s="3">
        <v>3</v>
      </c>
      <c r="K427" s="9">
        <f t="shared" si="150"/>
        <v>0.33333333333333331</v>
      </c>
      <c r="L427" s="3">
        <v>16</v>
      </c>
      <c r="M427" s="8">
        <f t="shared" si="133"/>
        <v>0.45714285714285713</v>
      </c>
      <c r="N427" s="3">
        <v>23</v>
      </c>
      <c r="O427" s="8">
        <f t="shared" si="134"/>
        <v>0.65714285714285714</v>
      </c>
      <c r="P427" s="3">
        <v>21</v>
      </c>
      <c r="Q427" s="8">
        <f t="shared" si="135"/>
        <v>0.6</v>
      </c>
      <c r="R427" s="3">
        <v>2</v>
      </c>
      <c r="U427" s="8">
        <f t="shared" si="136"/>
        <v>0</v>
      </c>
      <c r="W427" t="s">
        <v>174</v>
      </c>
      <c r="Y427" s="7">
        <f t="shared" si="137"/>
        <v>1</v>
      </c>
      <c r="Z427" s="7">
        <f t="shared" si="138"/>
        <v>0</v>
      </c>
      <c r="AA427" s="7">
        <f t="shared" si="139"/>
        <v>1</v>
      </c>
      <c r="AB427" s="7">
        <f t="shared" si="140"/>
        <v>1</v>
      </c>
      <c r="AC427" s="7">
        <f t="shared" si="141"/>
        <v>1</v>
      </c>
      <c r="AD427" s="7">
        <f t="shared" si="142"/>
        <v>0</v>
      </c>
      <c r="AE427" s="7">
        <f t="shared" si="143"/>
        <v>0</v>
      </c>
      <c r="AF427" s="7">
        <f t="shared" si="144"/>
        <v>0</v>
      </c>
      <c r="AG427" s="7">
        <f t="shared" si="145"/>
        <v>1</v>
      </c>
      <c r="AH427" s="7">
        <f t="shared" si="146"/>
        <v>0</v>
      </c>
      <c r="AI427" s="7">
        <f t="shared" si="147"/>
        <v>0</v>
      </c>
      <c r="AJ427" s="14">
        <f t="shared" si="148"/>
        <v>5</v>
      </c>
      <c r="AK427" t="s">
        <v>1</v>
      </c>
      <c r="AL427" t="s">
        <v>1992</v>
      </c>
    </row>
    <row r="428" spans="1:38">
      <c r="A428" s="5" t="s">
        <v>25</v>
      </c>
      <c r="B428" s="5" t="s">
        <v>121</v>
      </c>
      <c r="C428" s="5" t="s">
        <v>728</v>
      </c>
      <c r="D428" s="4" t="s">
        <v>1991</v>
      </c>
      <c r="E428" s="3">
        <v>36</v>
      </c>
      <c r="F428" s="3">
        <v>40</v>
      </c>
      <c r="G428" s="10">
        <f t="shared" si="131"/>
        <v>4</v>
      </c>
      <c r="H428" s="8">
        <f t="shared" si="132"/>
        <v>0.1111111111111111</v>
      </c>
      <c r="I428" s="3">
        <v>20</v>
      </c>
      <c r="J428" s="3">
        <v>14</v>
      </c>
      <c r="K428" s="9">
        <f t="shared" si="150"/>
        <v>0.7</v>
      </c>
      <c r="L428" s="3">
        <v>12</v>
      </c>
      <c r="M428" s="8">
        <f t="shared" si="133"/>
        <v>0.3</v>
      </c>
      <c r="N428" s="3">
        <v>20</v>
      </c>
      <c r="O428" s="8">
        <f t="shared" si="134"/>
        <v>0.5</v>
      </c>
      <c r="P428" s="3">
        <v>20</v>
      </c>
      <c r="Q428" s="8">
        <f t="shared" si="135"/>
        <v>0.5</v>
      </c>
      <c r="R428" s="3">
        <v>4</v>
      </c>
      <c r="U428" s="8">
        <f t="shared" si="136"/>
        <v>0</v>
      </c>
      <c r="Y428" s="7">
        <f t="shared" si="137"/>
        <v>1</v>
      </c>
      <c r="Z428" s="7">
        <f t="shared" si="138"/>
        <v>1</v>
      </c>
      <c r="AA428" s="7">
        <f t="shared" si="139"/>
        <v>0</v>
      </c>
      <c r="AB428" s="7">
        <f t="shared" si="140"/>
        <v>0</v>
      </c>
      <c r="AC428" s="7">
        <f t="shared" si="141"/>
        <v>1</v>
      </c>
      <c r="AD428" s="7">
        <f t="shared" si="142"/>
        <v>1</v>
      </c>
      <c r="AE428" s="7">
        <f t="shared" si="143"/>
        <v>0</v>
      </c>
      <c r="AF428" s="7">
        <f t="shared" si="144"/>
        <v>0</v>
      </c>
      <c r="AG428" s="7">
        <f t="shared" si="145"/>
        <v>0</v>
      </c>
      <c r="AH428" s="7">
        <f t="shared" si="146"/>
        <v>0</v>
      </c>
      <c r="AI428" s="7">
        <f t="shared" si="147"/>
        <v>1</v>
      </c>
      <c r="AJ428" s="14">
        <f t="shared" si="148"/>
        <v>5</v>
      </c>
      <c r="AK428" t="s">
        <v>1</v>
      </c>
      <c r="AL428" t="s">
        <v>1990</v>
      </c>
    </row>
    <row r="429" spans="1:38">
      <c r="A429" s="5" t="s">
        <v>25</v>
      </c>
      <c r="B429" s="5" t="s">
        <v>121</v>
      </c>
      <c r="C429" s="5" t="s">
        <v>928</v>
      </c>
      <c r="D429" s="4" t="s">
        <v>1989</v>
      </c>
      <c r="E429" s="3">
        <v>15</v>
      </c>
      <c r="F429" s="3">
        <v>14</v>
      </c>
      <c r="G429" s="10">
        <f t="shared" si="131"/>
        <v>-1</v>
      </c>
      <c r="H429" s="8">
        <f t="shared" si="132"/>
        <v>-6.6666666666666666E-2</v>
      </c>
      <c r="I429" s="3">
        <v>15</v>
      </c>
      <c r="J429" s="3">
        <v>5</v>
      </c>
      <c r="K429" s="9">
        <f t="shared" si="150"/>
        <v>0.33333333333333331</v>
      </c>
      <c r="L429" s="3">
        <v>6</v>
      </c>
      <c r="M429" s="8">
        <f t="shared" si="133"/>
        <v>0.42857142857142855</v>
      </c>
      <c r="N429" s="3">
        <v>11</v>
      </c>
      <c r="O429" s="8">
        <f t="shared" si="134"/>
        <v>0.7857142857142857</v>
      </c>
      <c r="P429" s="3">
        <v>8</v>
      </c>
      <c r="Q429" s="8">
        <f t="shared" si="135"/>
        <v>0.5714285714285714</v>
      </c>
      <c r="R429" s="3">
        <v>7</v>
      </c>
      <c r="U429" s="8">
        <f t="shared" si="136"/>
        <v>0</v>
      </c>
      <c r="W429" t="s">
        <v>174</v>
      </c>
      <c r="Y429" s="7">
        <f t="shared" si="137"/>
        <v>0</v>
      </c>
      <c r="Z429" s="7">
        <f t="shared" si="138"/>
        <v>0</v>
      </c>
      <c r="AA429" s="7">
        <f t="shared" si="139"/>
        <v>1</v>
      </c>
      <c r="AB429" s="7">
        <f t="shared" si="140"/>
        <v>1</v>
      </c>
      <c r="AC429" s="7">
        <f t="shared" si="141"/>
        <v>1</v>
      </c>
      <c r="AD429" s="7">
        <f t="shared" si="142"/>
        <v>1</v>
      </c>
      <c r="AE429" s="7">
        <f t="shared" si="143"/>
        <v>0</v>
      </c>
      <c r="AF429" s="7">
        <f t="shared" si="144"/>
        <v>0</v>
      </c>
      <c r="AG429" s="7">
        <f t="shared" si="145"/>
        <v>1</v>
      </c>
      <c r="AH429" s="7">
        <f t="shared" si="146"/>
        <v>0</v>
      </c>
      <c r="AI429" s="7">
        <f t="shared" si="147"/>
        <v>0</v>
      </c>
      <c r="AJ429" s="14">
        <f t="shared" si="148"/>
        <v>5</v>
      </c>
      <c r="AK429" t="s">
        <v>1</v>
      </c>
      <c r="AL429" t="s">
        <v>1988</v>
      </c>
    </row>
    <row r="430" spans="1:38">
      <c r="A430" s="5" t="s">
        <v>5</v>
      </c>
      <c r="B430" s="5" t="s">
        <v>329</v>
      </c>
      <c r="C430" s="5" t="s">
        <v>1890</v>
      </c>
      <c r="D430" s="4" t="s">
        <v>2194</v>
      </c>
      <c r="E430" s="3">
        <v>35</v>
      </c>
      <c r="F430" s="3">
        <v>38</v>
      </c>
      <c r="G430" s="10">
        <f t="shared" si="131"/>
        <v>3</v>
      </c>
      <c r="H430" s="8">
        <f t="shared" si="132"/>
        <v>8.5714285714285715E-2</v>
      </c>
      <c r="I430" s="3">
        <v>0</v>
      </c>
      <c r="J430" s="3">
        <v>3</v>
      </c>
      <c r="K430" s="9">
        <v>1</v>
      </c>
      <c r="L430" s="3">
        <v>15</v>
      </c>
      <c r="M430" s="8">
        <f t="shared" si="133"/>
        <v>0.39473684210526316</v>
      </c>
      <c r="N430" s="3">
        <v>27</v>
      </c>
      <c r="O430" s="8">
        <f t="shared" si="134"/>
        <v>0.71052631578947367</v>
      </c>
      <c r="P430" s="3">
        <v>26</v>
      </c>
      <c r="Q430" s="8">
        <f t="shared" si="135"/>
        <v>0.68421052631578949</v>
      </c>
      <c r="R430" s="3">
        <v>5</v>
      </c>
      <c r="U430" s="8">
        <f t="shared" si="136"/>
        <v>0</v>
      </c>
      <c r="Y430" s="7">
        <f t="shared" si="137"/>
        <v>1</v>
      </c>
      <c r="Z430" s="7">
        <f t="shared" si="138"/>
        <v>0</v>
      </c>
      <c r="AA430" s="7">
        <f t="shared" si="139"/>
        <v>0</v>
      </c>
      <c r="AB430" s="7">
        <f t="shared" si="140"/>
        <v>1</v>
      </c>
      <c r="AC430" s="7">
        <f t="shared" si="141"/>
        <v>1</v>
      </c>
      <c r="AD430" s="7">
        <f t="shared" si="142"/>
        <v>1</v>
      </c>
      <c r="AE430" s="7">
        <f t="shared" si="143"/>
        <v>0</v>
      </c>
      <c r="AF430" s="7">
        <f t="shared" si="144"/>
        <v>0</v>
      </c>
      <c r="AG430" s="7">
        <f t="shared" si="145"/>
        <v>0</v>
      </c>
      <c r="AH430" s="7">
        <f t="shared" si="146"/>
        <v>0</v>
      </c>
      <c r="AI430" s="7">
        <f t="shared" si="147"/>
        <v>1</v>
      </c>
      <c r="AJ430" s="14">
        <f t="shared" si="148"/>
        <v>5</v>
      </c>
      <c r="AK430" t="s">
        <v>1</v>
      </c>
      <c r="AL430" t="s">
        <v>2193</v>
      </c>
    </row>
    <row r="431" spans="1:38">
      <c r="A431" s="5" t="s">
        <v>5</v>
      </c>
      <c r="B431" s="5" t="s">
        <v>329</v>
      </c>
      <c r="C431" s="5" t="s">
        <v>2067</v>
      </c>
      <c r="D431" s="4" t="s">
        <v>2066</v>
      </c>
      <c r="E431" s="3">
        <v>10</v>
      </c>
      <c r="F431" s="3">
        <v>11</v>
      </c>
      <c r="G431" s="10">
        <f t="shared" si="131"/>
        <v>1</v>
      </c>
      <c r="H431" s="8">
        <f t="shared" si="132"/>
        <v>0.1</v>
      </c>
      <c r="I431" s="3">
        <v>0</v>
      </c>
      <c r="J431" s="3">
        <v>0</v>
      </c>
      <c r="K431" s="9">
        <v>0</v>
      </c>
      <c r="L431" s="3">
        <v>5</v>
      </c>
      <c r="M431" s="8">
        <f t="shared" si="133"/>
        <v>0.45454545454545453</v>
      </c>
      <c r="N431" s="3">
        <v>10</v>
      </c>
      <c r="O431" s="8">
        <f t="shared" si="134"/>
        <v>0.90909090909090906</v>
      </c>
      <c r="P431" s="3">
        <v>9</v>
      </c>
      <c r="Q431" s="8">
        <f t="shared" si="135"/>
        <v>0.81818181818181823</v>
      </c>
      <c r="R431" s="3">
        <v>2</v>
      </c>
      <c r="S431" t="s">
        <v>174</v>
      </c>
      <c r="U431" s="8">
        <f t="shared" si="136"/>
        <v>0</v>
      </c>
      <c r="Y431" s="7">
        <f t="shared" si="137"/>
        <v>0</v>
      </c>
      <c r="Z431" s="7">
        <f t="shared" si="138"/>
        <v>1</v>
      </c>
      <c r="AA431" s="7">
        <f t="shared" si="139"/>
        <v>1</v>
      </c>
      <c r="AB431" s="7">
        <f t="shared" si="140"/>
        <v>1</v>
      </c>
      <c r="AC431" s="7">
        <f t="shared" si="141"/>
        <v>1</v>
      </c>
      <c r="AD431" s="7">
        <f t="shared" si="142"/>
        <v>0</v>
      </c>
      <c r="AE431" s="7">
        <f t="shared" si="143"/>
        <v>1</v>
      </c>
      <c r="AF431" s="7">
        <f t="shared" si="144"/>
        <v>0</v>
      </c>
      <c r="AG431" s="7">
        <f t="shared" si="145"/>
        <v>0</v>
      </c>
      <c r="AH431" s="7">
        <f t="shared" si="146"/>
        <v>0</v>
      </c>
      <c r="AI431" s="7">
        <f t="shared" si="147"/>
        <v>0</v>
      </c>
      <c r="AJ431" s="14">
        <f t="shared" si="148"/>
        <v>5</v>
      </c>
      <c r="AK431" t="s">
        <v>1</v>
      </c>
      <c r="AL431" t="s">
        <v>2065</v>
      </c>
    </row>
    <row r="432" spans="1:38">
      <c r="A432" s="5" t="s">
        <v>5</v>
      </c>
      <c r="B432" s="5" t="s">
        <v>329</v>
      </c>
      <c r="C432" s="5" t="s">
        <v>316</v>
      </c>
      <c r="D432" s="4" t="s">
        <v>1930</v>
      </c>
      <c r="E432" s="3">
        <v>48</v>
      </c>
      <c r="F432" s="3">
        <v>42</v>
      </c>
      <c r="G432" s="10">
        <f t="shared" si="131"/>
        <v>-6</v>
      </c>
      <c r="H432" s="8">
        <f t="shared" si="132"/>
        <v>-0.125</v>
      </c>
      <c r="I432" s="3">
        <v>23</v>
      </c>
      <c r="J432" s="3">
        <v>13</v>
      </c>
      <c r="K432" s="9">
        <f>J432/I432</f>
        <v>0.56521739130434778</v>
      </c>
      <c r="L432" s="3">
        <v>14</v>
      </c>
      <c r="M432" s="8">
        <f t="shared" si="133"/>
        <v>0.33333333333333331</v>
      </c>
      <c r="N432" s="3">
        <v>23</v>
      </c>
      <c r="O432" s="8">
        <f t="shared" si="134"/>
        <v>0.54761904761904767</v>
      </c>
      <c r="P432" s="3">
        <v>25</v>
      </c>
      <c r="Q432" s="8">
        <f t="shared" si="135"/>
        <v>0.59523809523809523</v>
      </c>
      <c r="R432" s="3">
        <v>7</v>
      </c>
      <c r="U432" s="8">
        <f t="shared" si="136"/>
        <v>0</v>
      </c>
      <c r="W432" t="s">
        <v>174</v>
      </c>
      <c r="Y432" s="7">
        <f t="shared" si="137"/>
        <v>1</v>
      </c>
      <c r="Z432" s="7">
        <f t="shared" si="138"/>
        <v>0</v>
      </c>
      <c r="AA432" s="7">
        <f t="shared" si="139"/>
        <v>0</v>
      </c>
      <c r="AB432" s="7">
        <f t="shared" si="140"/>
        <v>0</v>
      </c>
      <c r="AC432" s="7">
        <f t="shared" si="141"/>
        <v>1</v>
      </c>
      <c r="AD432" s="7">
        <f t="shared" si="142"/>
        <v>1</v>
      </c>
      <c r="AE432" s="7">
        <f t="shared" si="143"/>
        <v>0</v>
      </c>
      <c r="AF432" s="7">
        <f t="shared" si="144"/>
        <v>0</v>
      </c>
      <c r="AG432" s="7">
        <f t="shared" si="145"/>
        <v>1</v>
      </c>
      <c r="AH432" s="7">
        <f t="shared" si="146"/>
        <v>0</v>
      </c>
      <c r="AI432" s="7">
        <f t="shared" si="147"/>
        <v>1</v>
      </c>
      <c r="AJ432" s="14">
        <f t="shared" si="148"/>
        <v>5</v>
      </c>
      <c r="AK432" t="s">
        <v>1</v>
      </c>
      <c r="AL432" t="s">
        <v>1929</v>
      </c>
    </row>
    <row r="433" spans="1:38">
      <c r="A433" s="5" t="s">
        <v>5</v>
      </c>
      <c r="B433" s="5" t="s">
        <v>329</v>
      </c>
      <c r="C433" s="5" t="s">
        <v>347</v>
      </c>
      <c r="D433" s="4" t="s">
        <v>1928</v>
      </c>
      <c r="E433" s="3">
        <v>35</v>
      </c>
      <c r="F433" s="3">
        <v>31</v>
      </c>
      <c r="G433" s="10">
        <f t="shared" si="131"/>
        <v>-4</v>
      </c>
      <c r="H433" s="8">
        <f t="shared" si="132"/>
        <v>-0.11428571428571428</v>
      </c>
      <c r="I433" s="3">
        <v>30</v>
      </c>
      <c r="J433" s="3">
        <v>10</v>
      </c>
      <c r="K433" s="9">
        <f>J433/I433</f>
        <v>0.33333333333333331</v>
      </c>
      <c r="L433" s="3">
        <v>18</v>
      </c>
      <c r="M433" s="8">
        <f t="shared" si="133"/>
        <v>0.58064516129032262</v>
      </c>
      <c r="N433" s="3">
        <v>26</v>
      </c>
      <c r="O433" s="8">
        <f t="shared" si="134"/>
        <v>0.83870967741935487</v>
      </c>
      <c r="P433" s="3">
        <v>23</v>
      </c>
      <c r="Q433" s="8">
        <f t="shared" si="135"/>
        <v>0.74193548387096775</v>
      </c>
      <c r="R433" s="3">
        <v>4</v>
      </c>
      <c r="S433" t="s">
        <v>174</v>
      </c>
      <c r="U433" s="8">
        <f t="shared" si="136"/>
        <v>0</v>
      </c>
      <c r="Y433" s="7">
        <f t="shared" si="137"/>
        <v>0</v>
      </c>
      <c r="Z433" s="7">
        <f t="shared" si="138"/>
        <v>0</v>
      </c>
      <c r="AA433" s="7">
        <f t="shared" si="139"/>
        <v>1</v>
      </c>
      <c r="AB433" s="7">
        <f t="shared" si="140"/>
        <v>1</v>
      </c>
      <c r="AC433" s="7">
        <f t="shared" si="141"/>
        <v>1</v>
      </c>
      <c r="AD433" s="7">
        <f t="shared" si="142"/>
        <v>1</v>
      </c>
      <c r="AE433" s="7">
        <f t="shared" si="143"/>
        <v>1</v>
      </c>
      <c r="AF433" s="7">
        <f t="shared" si="144"/>
        <v>0</v>
      </c>
      <c r="AG433" s="7">
        <f t="shared" si="145"/>
        <v>0</v>
      </c>
      <c r="AH433" s="7">
        <f t="shared" si="146"/>
        <v>0</v>
      </c>
      <c r="AI433" s="7">
        <f t="shared" si="147"/>
        <v>0</v>
      </c>
      <c r="AJ433" s="14">
        <f t="shared" si="148"/>
        <v>5</v>
      </c>
      <c r="AK433" t="s">
        <v>7</v>
      </c>
      <c r="AL433" t="s">
        <v>1927</v>
      </c>
    </row>
    <row r="434" spans="1:38">
      <c r="A434" s="5" t="s">
        <v>25</v>
      </c>
      <c r="B434" s="5" t="s">
        <v>35</v>
      </c>
      <c r="C434" s="5" t="s">
        <v>524</v>
      </c>
      <c r="D434" s="4" t="s">
        <v>2064</v>
      </c>
      <c r="E434" s="3">
        <v>16</v>
      </c>
      <c r="F434" s="3">
        <v>16</v>
      </c>
      <c r="G434" s="10">
        <f t="shared" si="131"/>
        <v>0</v>
      </c>
      <c r="H434" s="8">
        <f t="shared" si="132"/>
        <v>0</v>
      </c>
      <c r="I434" s="3">
        <v>0</v>
      </c>
      <c r="J434" s="3">
        <v>0</v>
      </c>
      <c r="K434" s="9">
        <v>0</v>
      </c>
      <c r="L434" s="3">
        <v>12</v>
      </c>
      <c r="M434" s="8">
        <f t="shared" si="133"/>
        <v>0.75</v>
      </c>
      <c r="N434" s="3">
        <v>14</v>
      </c>
      <c r="O434" s="8">
        <f t="shared" si="134"/>
        <v>0.875</v>
      </c>
      <c r="P434" s="3">
        <v>11</v>
      </c>
      <c r="Q434" s="8">
        <f t="shared" si="135"/>
        <v>0.6875</v>
      </c>
      <c r="R434" s="3">
        <v>3</v>
      </c>
      <c r="S434" t="s">
        <v>174</v>
      </c>
      <c r="U434" s="8">
        <f t="shared" si="136"/>
        <v>0</v>
      </c>
      <c r="Y434" s="7">
        <f t="shared" si="137"/>
        <v>0</v>
      </c>
      <c r="Z434" s="7">
        <f t="shared" si="138"/>
        <v>0</v>
      </c>
      <c r="AA434" s="7">
        <f t="shared" si="139"/>
        <v>1</v>
      </c>
      <c r="AB434" s="7">
        <f t="shared" si="140"/>
        <v>1</v>
      </c>
      <c r="AC434" s="7">
        <f t="shared" si="141"/>
        <v>1</v>
      </c>
      <c r="AD434" s="7">
        <f t="shared" si="142"/>
        <v>1</v>
      </c>
      <c r="AE434" s="7">
        <f t="shared" si="143"/>
        <v>1</v>
      </c>
      <c r="AF434" s="7">
        <f t="shared" si="144"/>
        <v>0</v>
      </c>
      <c r="AG434" s="7">
        <f t="shared" si="145"/>
        <v>0</v>
      </c>
      <c r="AH434" s="7">
        <f t="shared" si="146"/>
        <v>0</v>
      </c>
      <c r="AI434" s="7">
        <f t="shared" si="147"/>
        <v>0</v>
      </c>
      <c r="AJ434" s="14">
        <f t="shared" si="148"/>
        <v>5</v>
      </c>
      <c r="AK434" t="s">
        <v>1</v>
      </c>
      <c r="AL434" t="s">
        <v>2063</v>
      </c>
    </row>
    <row r="435" spans="1:38">
      <c r="A435" s="5" t="s">
        <v>25</v>
      </c>
      <c r="B435" s="5" t="s">
        <v>35</v>
      </c>
      <c r="C435" s="5" t="s">
        <v>2060</v>
      </c>
      <c r="D435" s="4" t="s">
        <v>2059</v>
      </c>
      <c r="E435" s="3">
        <v>25</v>
      </c>
      <c r="F435" s="3">
        <v>23</v>
      </c>
      <c r="G435" s="10">
        <f t="shared" si="131"/>
        <v>-2</v>
      </c>
      <c r="H435" s="8">
        <f t="shared" si="132"/>
        <v>-0.08</v>
      </c>
      <c r="I435" s="3">
        <v>0</v>
      </c>
      <c r="J435" s="3">
        <v>0</v>
      </c>
      <c r="K435" s="9">
        <v>0</v>
      </c>
      <c r="L435" s="3">
        <v>13</v>
      </c>
      <c r="M435" s="8">
        <f t="shared" si="133"/>
        <v>0.56521739130434778</v>
      </c>
      <c r="N435" s="3">
        <v>15</v>
      </c>
      <c r="O435" s="8">
        <f t="shared" si="134"/>
        <v>0.65217391304347827</v>
      </c>
      <c r="P435" s="3">
        <v>9</v>
      </c>
      <c r="Q435" s="8">
        <f t="shared" si="135"/>
        <v>0.39130434782608697</v>
      </c>
      <c r="R435" s="3">
        <v>2</v>
      </c>
      <c r="T435">
        <v>6</v>
      </c>
      <c r="U435" s="8">
        <f t="shared" si="136"/>
        <v>0.2608695652173913</v>
      </c>
      <c r="W435" t="s">
        <v>174</v>
      </c>
      <c r="X435" t="s">
        <v>174</v>
      </c>
      <c r="Y435" s="7">
        <f t="shared" si="137"/>
        <v>0</v>
      </c>
      <c r="Z435" s="7">
        <f t="shared" si="138"/>
        <v>0</v>
      </c>
      <c r="AA435" s="7">
        <f t="shared" si="139"/>
        <v>1</v>
      </c>
      <c r="AB435" s="7">
        <f t="shared" si="140"/>
        <v>1</v>
      </c>
      <c r="AC435" s="7">
        <f t="shared" si="141"/>
        <v>0</v>
      </c>
      <c r="AD435" s="7">
        <f t="shared" si="142"/>
        <v>0</v>
      </c>
      <c r="AE435" s="7">
        <f t="shared" si="143"/>
        <v>0</v>
      </c>
      <c r="AF435" s="7">
        <f t="shared" si="144"/>
        <v>1</v>
      </c>
      <c r="AG435" s="7">
        <f t="shared" si="145"/>
        <v>1</v>
      </c>
      <c r="AH435" s="7">
        <f t="shared" si="146"/>
        <v>1</v>
      </c>
      <c r="AI435" s="7">
        <f t="shared" si="147"/>
        <v>0</v>
      </c>
      <c r="AJ435" s="14">
        <f t="shared" si="148"/>
        <v>5</v>
      </c>
      <c r="AK435" t="s">
        <v>1</v>
      </c>
      <c r="AL435" t="s">
        <v>2058</v>
      </c>
    </row>
    <row r="436" spans="1:38">
      <c r="A436" s="5" t="s">
        <v>25</v>
      </c>
      <c r="B436" s="5" t="s">
        <v>35</v>
      </c>
      <c r="C436" s="5" t="s">
        <v>63</v>
      </c>
      <c r="D436" s="4" t="s">
        <v>1987</v>
      </c>
      <c r="E436" s="3">
        <v>27</v>
      </c>
      <c r="F436" s="3">
        <v>17</v>
      </c>
      <c r="G436" s="10">
        <f t="shared" si="131"/>
        <v>-10</v>
      </c>
      <c r="H436" s="8">
        <f t="shared" si="132"/>
        <v>-0.37037037037037035</v>
      </c>
      <c r="I436" s="3">
        <v>12</v>
      </c>
      <c r="J436" s="3">
        <v>5</v>
      </c>
      <c r="K436" s="9">
        <f t="shared" ref="K436:K443" si="151">J436/I436</f>
        <v>0.41666666666666669</v>
      </c>
      <c r="L436" s="3">
        <v>11</v>
      </c>
      <c r="M436" s="8">
        <f t="shared" si="133"/>
        <v>0.6470588235294118</v>
      </c>
      <c r="N436" s="3">
        <v>15</v>
      </c>
      <c r="O436" s="8">
        <f t="shared" si="134"/>
        <v>0.88235294117647056</v>
      </c>
      <c r="P436" s="3">
        <v>10</v>
      </c>
      <c r="Q436" s="8">
        <f t="shared" si="135"/>
        <v>0.58823529411764708</v>
      </c>
      <c r="R436" s="3">
        <v>2</v>
      </c>
      <c r="U436" s="8">
        <f t="shared" si="136"/>
        <v>0</v>
      </c>
      <c r="W436" t="s">
        <v>174</v>
      </c>
      <c r="Y436" s="7">
        <f t="shared" si="137"/>
        <v>0</v>
      </c>
      <c r="Z436" s="7">
        <f t="shared" si="138"/>
        <v>0</v>
      </c>
      <c r="AA436" s="7">
        <f t="shared" si="139"/>
        <v>1</v>
      </c>
      <c r="AB436" s="7">
        <f t="shared" si="140"/>
        <v>1</v>
      </c>
      <c r="AC436" s="7">
        <f t="shared" si="141"/>
        <v>1</v>
      </c>
      <c r="AD436" s="7">
        <f t="shared" si="142"/>
        <v>0</v>
      </c>
      <c r="AE436" s="7">
        <f t="shared" si="143"/>
        <v>0</v>
      </c>
      <c r="AF436" s="7">
        <f t="shared" si="144"/>
        <v>0</v>
      </c>
      <c r="AG436" s="7">
        <f t="shared" si="145"/>
        <v>1</v>
      </c>
      <c r="AH436" s="7">
        <f t="shared" si="146"/>
        <v>0</v>
      </c>
      <c r="AI436" s="7">
        <f t="shared" si="147"/>
        <v>1</v>
      </c>
      <c r="AJ436" s="14">
        <f t="shared" si="148"/>
        <v>5</v>
      </c>
      <c r="AK436" t="s">
        <v>7</v>
      </c>
      <c r="AL436" t="s">
        <v>1986</v>
      </c>
    </row>
    <row r="437" spans="1:38">
      <c r="A437" s="5" t="s">
        <v>25</v>
      </c>
      <c r="B437" s="5" t="s">
        <v>35</v>
      </c>
      <c r="C437" s="5" t="s">
        <v>1488</v>
      </c>
      <c r="D437" s="4" t="s">
        <v>1985</v>
      </c>
      <c r="E437" s="3">
        <v>24</v>
      </c>
      <c r="F437" s="3">
        <v>20</v>
      </c>
      <c r="G437" s="10">
        <f t="shared" si="131"/>
        <v>-4</v>
      </c>
      <c r="H437" s="8">
        <f t="shared" si="132"/>
        <v>-0.16666666666666666</v>
      </c>
      <c r="I437" s="3">
        <v>20</v>
      </c>
      <c r="J437" s="3">
        <v>10</v>
      </c>
      <c r="K437" s="9">
        <f t="shared" si="151"/>
        <v>0.5</v>
      </c>
      <c r="L437" s="3">
        <v>10</v>
      </c>
      <c r="M437" s="8">
        <f t="shared" si="133"/>
        <v>0.5</v>
      </c>
      <c r="N437" s="3">
        <v>9</v>
      </c>
      <c r="O437" s="8">
        <f t="shared" si="134"/>
        <v>0.45</v>
      </c>
      <c r="P437" s="3">
        <v>4</v>
      </c>
      <c r="Q437" s="8">
        <f t="shared" si="135"/>
        <v>0.2</v>
      </c>
      <c r="R437" s="3">
        <v>3</v>
      </c>
      <c r="S437" t="s">
        <v>174</v>
      </c>
      <c r="U437" s="8">
        <f t="shared" si="136"/>
        <v>0</v>
      </c>
      <c r="W437" t="s">
        <v>174</v>
      </c>
      <c r="Y437" s="7">
        <f t="shared" si="137"/>
        <v>0</v>
      </c>
      <c r="Z437" s="7">
        <f t="shared" si="138"/>
        <v>0</v>
      </c>
      <c r="AA437" s="7">
        <f t="shared" si="139"/>
        <v>1</v>
      </c>
      <c r="AB437" s="7">
        <f t="shared" si="140"/>
        <v>0</v>
      </c>
      <c r="AC437" s="7">
        <f t="shared" si="141"/>
        <v>0</v>
      </c>
      <c r="AD437" s="7">
        <f t="shared" si="142"/>
        <v>1</v>
      </c>
      <c r="AE437" s="7">
        <f t="shared" si="143"/>
        <v>1</v>
      </c>
      <c r="AF437" s="7">
        <f t="shared" si="144"/>
        <v>0</v>
      </c>
      <c r="AG437" s="7">
        <f t="shared" si="145"/>
        <v>1</v>
      </c>
      <c r="AH437" s="7">
        <f t="shared" si="146"/>
        <v>0</v>
      </c>
      <c r="AI437" s="7">
        <f t="shared" si="147"/>
        <v>1</v>
      </c>
      <c r="AJ437" s="14">
        <f t="shared" si="148"/>
        <v>5</v>
      </c>
      <c r="AK437" t="s">
        <v>7</v>
      </c>
      <c r="AL437" t="s">
        <v>1984</v>
      </c>
    </row>
    <row r="438" spans="1:38">
      <c r="A438" s="5" t="s">
        <v>25</v>
      </c>
      <c r="B438" s="5" t="s">
        <v>35</v>
      </c>
      <c r="C438" s="5" t="s">
        <v>464</v>
      </c>
      <c r="D438" s="4" t="s">
        <v>1983</v>
      </c>
      <c r="E438" s="3">
        <v>39</v>
      </c>
      <c r="F438" s="3">
        <v>32</v>
      </c>
      <c r="G438" s="10">
        <f t="shared" si="131"/>
        <v>-7</v>
      </c>
      <c r="H438" s="8">
        <f t="shared" si="132"/>
        <v>-0.17948717948717949</v>
      </c>
      <c r="I438" s="3">
        <v>1</v>
      </c>
      <c r="J438" s="3">
        <v>2</v>
      </c>
      <c r="K438" s="9">
        <f t="shared" si="151"/>
        <v>2</v>
      </c>
      <c r="L438" s="3">
        <v>18</v>
      </c>
      <c r="M438" s="8">
        <f t="shared" si="133"/>
        <v>0.5625</v>
      </c>
      <c r="N438" s="3">
        <v>20</v>
      </c>
      <c r="O438" s="8">
        <f t="shared" si="134"/>
        <v>0.625</v>
      </c>
      <c r="P438" s="3">
        <v>16</v>
      </c>
      <c r="Q438" s="8">
        <f t="shared" si="135"/>
        <v>0.5</v>
      </c>
      <c r="R438" s="3">
        <v>2</v>
      </c>
      <c r="U438" s="8">
        <f t="shared" si="136"/>
        <v>0</v>
      </c>
      <c r="W438" t="s">
        <v>174</v>
      </c>
      <c r="Y438" s="7">
        <f t="shared" si="137"/>
        <v>0</v>
      </c>
      <c r="Z438" s="7">
        <f t="shared" si="138"/>
        <v>0</v>
      </c>
      <c r="AA438" s="7">
        <f t="shared" si="139"/>
        <v>1</v>
      </c>
      <c r="AB438" s="7">
        <f t="shared" si="140"/>
        <v>1</v>
      </c>
      <c r="AC438" s="7">
        <f t="shared" si="141"/>
        <v>1</v>
      </c>
      <c r="AD438" s="7">
        <f t="shared" si="142"/>
        <v>0</v>
      </c>
      <c r="AE438" s="7">
        <f t="shared" si="143"/>
        <v>0</v>
      </c>
      <c r="AF438" s="7">
        <f t="shared" si="144"/>
        <v>0</v>
      </c>
      <c r="AG438" s="7">
        <f t="shared" si="145"/>
        <v>1</v>
      </c>
      <c r="AH438" s="7">
        <f t="shared" si="146"/>
        <v>0</v>
      </c>
      <c r="AI438" s="7">
        <f t="shared" si="147"/>
        <v>1</v>
      </c>
      <c r="AJ438" s="14">
        <f t="shared" si="148"/>
        <v>5</v>
      </c>
      <c r="AK438" t="s">
        <v>1</v>
      </c>
      <c r="AL438" t="s">
        <v>1982</v>
      </c>
    </row>
    <row r="439" spans="1:38">
      <c r="A439" s="5" t="s">
        <v>25</v>
      </c>
      <c r="B439" s="5" t="s">
        <v>35</v>
      </c>
      <c r="C439" s="5" t="s">
        <v>1981</v>
      </c>
      <c r="D439" s="4" t="s">
        <v>1980</v>
      </c>
      <c r="E439" s="3">
        <v>65</v>
      </c>
      <c r="F439" s="3">
        <v>67</v>
      </c>
      <c r="G439" s="10">
        <f t="shared" si="131"/>
        <v>2</v>
      </c>
      <c r="H439" s="8">
        <f t="shared" si="132"/>
        <v>3.0769230769230771E-2</v>
      </c>
      <c r="I439" s="3">
        <v>4</v>
      </c>
      <c r="J439" s="3">
        <v>1</v>
      </c>
      <c r="K439" s="9">
        <f t="shared" si="151"/>
        <v>0.25</v>
      </c>
      <c r="L439" s="3">
        <v>29</v>
      </c>
      <c r="M439" s="8">
        <f t="shared" si="133"/>
        <v>0.43283582089552236</v>
      </c>
      <c r="N439" s="3">
        <v>50</v>
      </c>
      <c r="O439" s="8">
        <f t="shared" si="134"/>
        <v>0.74626865671641796</v>
      </c>
      <c r="P439" s="3">
        <v>23</v>
      </c>
      <c r="Q439" s="8">
        <f t="shared" si="135"/>
        <v>0.34328358208955223</v>
      </c>
      <c r="R439" s="3">
        <v>8</v>
      </c>
      <c r="S439" t="s">
        <v>174</v>
      </c>
      <c r="U439" s="8">
        <f t="shared" si="136"/>
        <v>0</v>
      </c>
      <c r="Y439" s="7">
        <f t="shared" si="137"/>
        <v>1</v>
      </c>
      <c r="Z439" s="7">
        <f t="shared" si="138"/>
        <v>0</v>
      </c>
      <c r="AA439" s="7">
        <f t="shared" si="139"/>
        <v>1</v>
      </c>
      <c r="AB439" s="7">
        <f t="shared" si="140"/>
        <v>1</v>
      </c>
      <c r="AC439" s="7">
        <f t="shared" si="141"/>
        <v>0</v>
      </c>
      <c r="AD439" s="7">
        <f t="shared" si="142"/>
        <v>1</v>
      </c>
      <c r="AE439" s="7">
        <f t="shared" si="143"/>
        <v>1</v>
      </c>
      <c r="AF439" s="7">
        <f t="shared" si="144"/>
        <v>0</v>
      </c>
      <c r="AG439" s="7">
        <f t="shared" si="145"/>
        <v>0</v>
      </c>
      <c r="AH439" s="7">
        <f t="shared" si="146"/>
        <v>0</v>
      </c>
      <c r="AI439" s="7">
        <f t="shared" si="147"/>
        <v>0</v>
      </c>
      <c r="AJ439" s="14">
        <f t="shared" si="148"/>
        <v>5</v>
      </c>
      <c r="AK439" t="s">
        <v>1</v>
      </c>
      <c r="AL439" t="s">
        <v>1979</v>
      </c>
    </row>
    <row r="440" spans="1:38">
      <c r="A440" s="5" t="s">
        <v>25</v>
      </c>
      <c r="B440" s="5" t="s">
        <v>35</v>
      </c>
      <c r="C440" s="5" t="s">
        <v>1346</v>
      </c>
      <c r="D440" s="4" t="s">
        <v>1978</v>
      </c>
      <c r="E440" s="3">
        <v>42</v>
      </c>
      <c r="F440" s="3">
        <v>37</v>
      </c>
      <c r="G440" s="10">
        <f t="shared" si="131"/>
        <v>-5</v>
      </c>
      <c r="H440" s="8">
        <f t="shared" si="132"/>
        <v>-0.11904761904761904</v>
      </c>
      <c r="I440" s="3">
        <v>22</v>
      </c>
      <c r="J440" s="3">
        <v>7</v>
      </c>
      <c r="K440" s="9">
        <f t="shared" si="151"/>
        <v>0.31818181818181818</v>
      </c>
      <c r="L440" s="3">
        <v>19</v>
      </c>
      <c r="M440" s="8">
        <f t="shared" si="133"/>
        <v>0.51351351351351349</v>
      </c>
      <c r="N440" s="3">
        <v>28</v>
      </c>
      <c r="O440" s="8">
        <f t="shared" si="134"/>
        <v>0.7567567567567568</v>
      </c>
      <c r="P440" s="3">
        <v>16</v>
      </c>
      <c r="Q440" s="8">
        <f t="shared" si="135"/>
        <v>0.43243243243243246</v>
      </c>
      <c r="R440" s="3">
        <v>5</v>
      </c>
      <c r="U440" s="8">
        <f t="shared" si="136"/>
        <v>0</v>
      </c>
      <c r="W440" t="s">
        <v>174</v>
      </c>
      <c r="Y440" s="7">
        <f t="shared" si="137"/>
        <v>1</v>
      </c>
      <c r="Z440" s="7">
        <f t="shared" si="138"/>
        <v>0</v>
      </c>
      <c r="AA440" s="7">
        <f t="shared" si="139"/>
        <v>1</v>
      </c>
      <c r="AB440" s="7">
        <f t="shared" si="140"/>
        <v>1</v>
      </c>
      <c r="AC440" s="7">
        <f t="shared" si="141"/>
        <v>0</v>
      </c>
      <c r="AD440" s="7">
        <f t="shared" si="142"/>
        <v>1</v>
      </c>
      <c r="AE440" s="7">
        <f t="shared" si="143"/>
        <v>0</v>
      </c>
      <c r="AF440" s="7">
        <f t="shared" si="144"/>
        <v>0</v>
      </c>
      <c r="AG440" s="7">
        <f t="shared" si="145"/>
        <v>1</v>
      </c>
      <c r="AH440" s="7">
        <f t="shared" si="146"/>
        <v>0</v>
      </c>
      <c r="AI440" s="7">
        <f t="shared" si="147"/>
        <v>0</v>
      </c>
      <c r="AJ440" s="14">
        <f t="shared" si="148"/>
        <v>5</v>
      </c>
      <c r="AK440" t="s">
        <v>1</v>
      </c>
      <c r="AL440" t="s">
        <v>1977</v>
      </c>
    </row>
    <row r="441" spans="1:38">
      <c r="A441" s="5" t="s">
        <v>56</v>
      </c>
      <c r="B441" s="5" t="s">
        <v>401</v>
      </c>
      <c r="C441" s="5" t="s">
        <v>322</v>
      </c>
      <c r="D441" s="4" t="s">
        <v>2155</v>
      </c>
      <c r="E441" s="3">
        <v>38</v>
      </c>
      <c r="F441" s="3">
        <v>37</v>
      </c>
      <c r="G441" s="10">
        <f t="shared" si="131"/>
        <v>-1</v>
      </c>
      <c r="H441" s="8">
        <f t="shared" si="132"/>
        <v>-2.6315789473684209E-2</v>
      </c>
      <c r="I441" s="3">
        <v>16</v>
      </c>
      <c r="J441" s="3">
        <v>2</v>
      </c>
      <c r="K441" s="9">
        <f t="shared" si="151"/>
        <v>0.125</v>
      </c>
      <c r="L441" s="3">
        <v>16</v>
      </c>
      <c r="M441" s="8">
        <f t="shared" si="133"/>
        <v>0.43243243243243246</v>
      </c>
      <c r="N441" s="3">
        <v>22</v>
      </c>
      <c r="O441" s="8">
        <f t="shared" si="134"/>
        <v>0.59459459459459463</v>
      </c>
      <c r="P441" s="3">
        <v>21</v>
      </c>
      <c r="Q441" s="8">
        <f t="shared" si="135"/>
        <v>0.56756756756756754</v>
      </c>
      <c r="R441" s="3">
        <v>8</v>
      </c>
      <c r="U441" s="8">
        <f t="shared" si="136"/>
        <v>0</v>
      </c>
      <c r="W441" t="s">
        <v>174</v>
      </c>
      <c r="Y441" s="7">
        <f t="shared" si="137"/>
        <v>1</v>
      </c>
      <c r="Z441" s="7">
        <f t="shared" si="138"/>
        <v>0</v>
      </c>
      <c r="AA441" s="7">
        <f t="shared" si="139"/>
        <v>1</v>
      </c>
      <c r="AB441" s="7">
        <f t="shared" si="140"/>
        <v>0</v>
      </c>
      <c r="AC441" s="7">
        <f t="shared" si="141"/>
        <v>1</v>
      </c>
      <c r="AD441" s="7">
        <f t="shared" si="142"/>
        <v>1</v>
      </c>
      <c r="AE441" s="7">
        <f t="shared" si="143"/>
        <v>0</v>
      </c>
      <c r="AF441" s="7">
        <f t="shared" si="144"/>
        <v>0</v>
      </c>
      <c r="AG441" s="7">
        <f t="shared" si="145"/>
        <v>1</v>
      </c>
      <c r="AH441" s="7">
        <f t="shared" si="146"/>
        <v>0</v>
      </c>
      <c r="AI441" s="7">
        <f t="shared" si="147"/>
        <v>0</v>
      </c>
      <c r="AJ441" s="14">
        <f t="shared" si="148"/>
        <v>5</v>
      </c>
      <c r="AK441" t="s">
        <v>1</v>
      </c>
      <c r="AL441" t="s">
        <v>2154</v>
      </c>
    </row>
    <row r="442" spans="1:38">
      <c r="A442" s="5" t="s">
        <v>56</v>
      </c>
      <c r="B442" s="5" t="s">
        <v>401</v>
      </c>
      <c r="C442" s="5" t="s">
        <v>412</v>
      </c>
      <c r="D442" s="4" t="s">
        <v>2153</v>
      </c>
      <c r="E442" s="3">
        <v>16</v>
      </c>
      <c r="F442" s="3">
        <v>14</v>
      </c>
      <c r="G442" s="10">
        <f t="shared" si="131"/>
        <v>-2</v>
      </c>
      <c r="H442" s="8">
        <f t="shared" si="132"/>
        <v>-0.125</v>
      </c>
      <c r="I442" s="3">
        <v>3</v>
      </c>
      <c r="J442" s="3">
        <v>2</v>
      </c>
      <c r="K442" s="9">
        <f t="shared" si="151"/>
        <v>0.66666666666666663</v>
      </c>
      <c r="L442" s="3">
        <v>5</v>
      </c>
      <c r="M442" s="8">
        <f t="shared" si="133"/>
        <v>0.35714285714285715</v>
      </c>
      <c r="N442" s="3">
        <v>11</v>
      </c>
      <c r="O442" s="8">
        <f t="shared" si="134"/>
        <v>0.7857142857142857</v>
      </c>
      <c r="P442" s="3">
        <v>8</v>
      </c>
      <c r="Q442" s="8">
        <f t="shared" si="135"/>
        <v>0.5714285714285714</v>
      </c>
      <c r="R442" s="3">
        <v>3</v>
      </c>
      <c r="S442" t="s">
        <v>174</v>
      </c>
      <c r="U442" s="8">
        <f t="shared" si="136"/>
        <v>0</v>
      </c>
      <c r="Y442" s="7">
        <f t="shared" si="137"/>
        <v>0</v>
      </c>
      <c r="Z442" s="7">
        <f t="shared" si="138"/>
        <v>0</v>
      </c>
      <c r="AA442" s="7">
        <f t="shared" si="139"/>
        <v>0</v>
      </c>
      <c r="AB442" s="7">
        <f t="shared" si="140"/>
        <v>1</v>
      </c>
      <c r="AC442" s="7">
        <f t="shared" si="141"/>
        <v>1</v>
      </c>
      <c r="AD442" s="7">
        <f t="shared" si="142"/>
        <v>1</v>
      </c>
      <c r="AE442" s="7">
        <f t="shared" si="143"/>
        <v>1</v>
      </c>
      <c r="AF442" s="7">
        <f t="shared" si="144"/>
        <v>0</v>
      </c>
      <c r="AG442" s="7">
        <f t="shared" si="145"/>
        <v>0</v>
      </c>
      <c r="AH442" s="7">
        <f t="shared" si="146"/>
        <v>0</v>
      </c>
      <c r="AI442" s="7">
        <f t="shared" si="147"/>
        <v>1</v>
      </c>
      <c r="AJ442" s="14">
        <f t="shared" si="148"/>
        <v>5</v>
      </c>
      <c r="AK442" t="s">
        <v>1</v>
      </c>
      <c r="AL442" t="s">
        <v>2152</v>
      </c>
    </row>
    <row r="443" spans="1:38">
      <c r="A443" s="5" t="s">
        <v>56</v>
      </c>
      <c r="B443" s="5" t="s">
        <v>401</v>
      </c>
      <c r="C443" s="5" t="s">
        <v>2151</v>
      </c>
      <c r="D443" s="4" t="s">
        <v>2150</v>
      </c>
      <c r="E443" s="3">
        <v>15</v>
      </c>
      <c r="F443" s="3">
        <v>12</v>
      </c>
      <c r="G443" s="10">
        <f t="shared" si="131"/>
        <v>-3</v>
      </c>
      <c r="H443" s="8">
        <f t="shared" si="132"/>
        <v>-0.2</v>
      </c>
      <c r="I443" s="3">
        <v>4</v>
      </c>
      <c r="J443" s="3">
        <v>2</v>
      </c>
      <c r="K443" s="9">
        <f t="shared" si="151"/>
        <v>0.5</v>
      </c>
      <c r="L443" s="3">
        <v>6</v>
      </c>
      <c r="M443" s="8">
        <f t="shared" si="133"/>
        <v>0.5</v>
      </c>
      <c r="N443" s="3">
        <v>12</v>
      </c>
      <c r="O443" s="8">
        <f t="shared" si="134"/>
        <v>1</v>
      </c>
      <c r="P443" s="3">
        <v>8</v>
      </c>
      <c r="Q443" s="8">
        <f t="shared" si="135"/>
        <v>0.66666666666666663</v>
      </c>
      <c r="R443" s="3">
        <v>3</v>
      </c>
      <c r="U443" s="8">
        <f t="shared" si="136"/>
        <v>0</v>
      </c>
      <c r="Y443" s="7">
        <f t="shared" si="137"/>
        <v>0</v>
      </c>
      <c r="Z443" s="7">
        <f t="shared" si="138"/>
        <v>0</v>
      </c>
      <c r="AA443" s="7">
        <f t="shared" si="139"/>
        <v>1</v>
      </c>
      <c r="AB443" s="7">
        <f t="shared" si="140"/>
        <v>1</v>
      </c>
      <c r="AC443" s="7">
        <f t="shared" si="141"/>
        <v>1</v>
      </c>
      <c r="AD443" s="7">
        <f t="shared" si="142"/>
        <v>1</v>
      </c>
      <c r="AE443" s="7">
        <f t="shared" si="143"/>
        <v>0</v>
      </c>
      <c r="AF443" s="7">
        <f t="shared" si="144"/>
        <v>0</v>
      </c>
      <c r="AG443" s="7">
        <f t="shared" si="145"/>
        <v>0</v>
      </c>
      <c r="AH443" s="7">
        <f t="shared" si="146"/>
        <v>0</v>
      </c>
      <c r="AI443" s="7">
        <f t="shared" si="147"/>
        <v>1</v>
      </c>
      <c r="AJ443" s="14">
        <f t="shared" si="148"/>
        <v>5</v>
      </c>
      <c r="AK443" t="s">
        <v>1</v>
      </c>
      <c r="AL443" t="s">
        <v>2149</v>
      </c>
    </row>
    <row r="444" spans="1:38">
      <c r="A444" s="5" t="s">
        <v>5</v>
      </c>
      <c r="B444" s="5" t="s">
        <v>323</v>
      </c>
      <c r="C444" s="5" t="s">
        <v>426</v>
      </c>
      <c r="D444" s="4" t="s">
        <v>2055</v>
      </c>
      <c r="E444" s="3">
        <v>18</v>
      </c>
      <c r="F444" s="3">
        <v>18</v>
      </c>
      <c r="G444" s="10">
        <f t="shared" si="131"/>
        <v>0</v>
      </c>
      <c r="H444" s="8">
        <f t="shared" si="132"/>
        <v>0</v>
      </c>
      <c r="I444" s="3">
        <v>0</v>
      </c>
      <c r="J444" s="3">
        <v>0</v>
      </c>
      <c r="K444" s="9">
        <v>0</v>
      </c>
      <c r="L444" s="3">
        <v>9</v>
      </c>
      <c r="M444" s="8">
        <f t="shared" si="133"/>
        <v>0.5</v>
      </c>
      <c r="N444" s="3">
        <v>15</v>
      </c>
      <c r="O444" s="8">
        <f t="shared" si="134"/>
        <v>0.83333333333333337</v>
      </c>
      <c r="P444" s="3">
        <v>10</v>
      </c>
      <c r="Q444" s="8">
        <f t="shared" si="135"/>
        <v>0.55555555555555558</v>
      </c>
      <c r="R444" s="3">
        <v>5</v>
      </c>
      <c r="U444" s="8">
        <f t="shared" si="136"/>
        <v>0</v>
      </c>
      <c r="W444" t="s">
        <v>174</v>
      </c>
      <c r="Y444" s="7">
        <f t="shared" si="137"/>
        <v>0</v>
      </c>
      <c r="Z444" s="7">
        <f t="shared" si="138"/>
        <v>0</v>
      </c>
      <c r="AA444" s="7">
        <f t="shared" si="139"/>
        <v>1</v>
      </c>
      <c r="AB444" s="7">
        <f t="shared" si="140"/>
        <v>1</v>
      </c>
      <c r="AC444" s="7">
        <f t="shared" si="141"/>
        <v>1</v>
      </c>
      <c r="AD444" s="7">
        <f t="shared" si="142"/>
        <v>1</v>
      </c>
      <c r="AE444" s="7">
        <f t="shared" si="143"/>
        <v>0</v>
      </c>
      <c r="AF444" s="7">
        <f t="shared" si="144"/>
        <v>0</v>
      </c>
      <c r="AG444" s="7">
        <f t="shared" si="145"/>
        <v>1</v>
      </c>
      <c r="AH444" s="7">
        <f t="shared" si="146"/>
        <v>0</v>
      </c>
      <c r="AI444" s="7">
        <f t="shared" si="147"/>
        <v>0</v>
      </c>
      <c r="AJ444" s="14">
        <f t="shared" si="148"/>
        <v>5</v>
      </c>
      <c r="AK444" t="s">
        <v>1</v>
      </c>
      <c r="AL444" t="s">
        <v>2054</v>
      </c>
    </row>
    <row r="445" spans="1:38">
      <c r="A445" s="5" t="s">
        <v>5</v>
      </c>
      <c r="B445" s="5" t="s">
        <v>323</v>
      </c>
      <c r="C445" s="5" t="s">
        <v>261</v>
      </c>
      <c r="D445" s="4" t="s">
        <v>1926</v>
      </c>
      <c r="E445" s="3">
        <v>41</v>
      </c>
      <c r="F445" s="3">
        <v>34</v>
      </c>
      <c r="G445" s="10">
        <f t="shared" si="131"/>
        <v>-7</v>
      </c>
      <c r="H445" s="8">
        <f t="shared" si="132"/>
        <v>-0.17073170731707318</v>
      </c>
      <c r="I445" s="3">
        <v>5</v>
      </c>
      <c r="J445" s="3">
        <v>3</v>
      </c>
      <c r="K445" s="9">
        <f>J445/I445</f>
        <v>0.6</v>
      </c>
      <c r="L445" s="3">
        <v>11</v>
      </c>
      <c r="M445" s="8">
        <f t="shared" si="133"/>
        <v>0.3235294117647059</v>
      </c>
      <c r="N445" s="3">
        <v>28</v>
      </c>
      <c r="O445" s="8">
        <f t="shared" si="134"/>
        <v>0.82352941176470584</v>
      </c>
      <c r="P445" s="3">
        <v>16</v>
      </c>
      <c r="Q445" s="8">
        <f t="shared" si="135"/>
        <v>0.47058823529411764</v>
      </c>
      <c r="R445" s="3">
        <v>6</v>
      </c>
      <c r="S445" t="s">
        <v>174</v>
      </c>
      <c r="U445" s="8">
        <f t="shared" si="136"/>
        <v>0</v>
      </c>
      <c r="W445" t="s">
        <v>174</v>
      </c>
      <c r="Y445" s="7">
        <f t="shared" si="137"/>
        <v>0</v>
      </c>
      <c r="Z445" s="7">
        <f t="shared" si="138"/>
        <v>0</v>
      </c>
      <c r="AA445" s="7">
        <f t="shared" si="139"/>
        <v>0</v>
      </c>
      <c r="AB445" s="7">
        <f t="shared" si="140"/>
        <v>1</v>
      </c>
      <c r="AC445" s="7">
        <f t="shared" si="141"/>
        <v>0</v>
      </c>
      <c r="AD445" s="7">
        <f t="shared" si="142"/>
        <v>1</v>
      </c>
      <c r="AE445" s="7">
        <f t="shared" si="143"/>
        <v>1</v>
      </c>
      <c r="AF445" s="7">
        <f t="shared" si="144"/>
        <v>0</v>
      </c>
      <c r="AG445" s="7">
        <f t="shared" si="145"/>
        <v>1</v>
      </c>
      <c r="AH445" s="7">
        <f t="shared" si="146"/>
        <v>0</v>
      </c>
      <c r="AI445" s="7">
        <f t="shared" si="147"/>
        <v>1</v>
      </c>
      <c r="AJ445" s="14">
        <f t="shared" si="148"/>
        <v>5</v>
      </c>
      <c r="AK445" t="s">
        <v>1</v>
      </c>
      <c r="AL445" t="s">
        <v>1925</v>
      </c>
    </row>
    <row r="446" spans="1:38">
      <c r="A446" s="5" t="s">
        <v>5</v>
      </c>
      <c r="B446" s="5" t="s">
        <v>323</v>
      </c>
      <c r="C446" s="5" t="s">
        <v>1924</v>
      </c>
      <c r="D446" s="4" t="s">
        <v>1923</v>
      </c>
      <c r="E446" s="3">
        <v>15</v>
      </c>
      <c r="F446" s="3">
        <v>14</v>
      </c>
      <c r="G446" s="10">
        <f t="shared" si="131"/>
        <v>-1</v>
      </c>
      <c r="H446" s="8">
        <f t="shared" si="132"/>
        <v>-6.6666666666666666E-2</v>
      </c>
      <c r="I446" s="3">
        <v>18</v>
      </c>
      <c r="J446" s="3">
        <v>7</v>
      </c>
      <c r="K446" s="9">
        <f>J446/I446</f>
        <v>0.3888888888888889</v>
      </c>
      <c r="L446" s="3">
        <v>7</v>
      </c>
      <c r="M446" s="8">
        <f t="shared" si="133"/>
        <v>0.5</v>
      </c>
      <c r="N446" s="3">
        <v>9</v>
      </c>
      <c r="O446" s="8">
        <f t="shared" si="134"/>
        <v>0.6428571428571429</v>
      </c>
      <c r="P446" s="3">
        <v>7</v>
      </c>
      <c r="Q446" s="8">
        <f t="shared" si="135"/>
        <v>0.5</v>
      </c>
      <c r="R446" s="3">
        <v>5</v>
      </c>
      <c r="U446" s="8">
        <f t="shared" si="136"/>
        <v>0</v>
      </c>
      <c r="W446" t="s">
        <v>174</v>
      </c>
      <c r="Y446" s="7">
        <f t="shared" si="137"/>
        <v>0</v>
      </c>
      <c r="Z446" s="7">
        <f t="shared" si="138"/>
        <v>0</v>
      </c>
      <c r="AA446" s="7">
        <f t="shared" si="139"/>
        <v>1</v>
      </c>
      <c r="AB446" s="7">
        <f t="shared" si="140"/>
        <v>1</v>
      </c>
      <c r="AC446" s="7">
        <f t="shared" si="141"/>
        <v>1</v>
      </c>
      <c r="AD446" s="7">
        <f t="shared" si="142"/>
        <v>1</v>
      </c>
      <c r="AE446" s="7">
        <f t="shared" si="143"/>
        <v>0</v>
      </c>
      <c r="AF446" s="7">
        <f t="shared" si="144"/>
        <v>0</v>
      </c>
      <c r="AG446" s="7">
        <f t="shared" si="145"/>
        <v>1</v>
      </c>
      <c r="AH446" s="7">
        <f t="shared" si="146"/>
        <v>0</v>
      </c>
      <c r="AI446" s="7">
        <f t="shared" si="147"/>
        <v>0</v>
      </c>
      <c r="AJ446" s="14">
        <f t="shared" si="148"/>
        <v>5</v>
      </c>
      <c r="AK446" t="s">
        <v>1</v>
      </c>
      <c r="AL446" t="s">
        <v>1922</v>
      </c>
    </row>
    <row r="447" spans="1:38">
      <c r="A447" s="5" t="s">
        <v>25</v>
      </c>
      <c r="B447" s="5" t="s">
        <v>24</v>
      </c>
      <c r="C447" s="5" t="s">
        <v>2050</v>
      </c>
      <c r="D447" s="4" t="s">
        <v>2049</v>
      </c>
      <c r="E447" s="3">
        <v>11</v>
      </c>
      <c r="F447" s="3">
        <v>15</v>
      </c>
      <c r="G447" s="10">
        <f t="shared" si="131"/>
        <v>4</v>
      </c>
      <c r="H447" s="8">
        <f t="shared" si="132"/>
        <v>0.36363636363636365</v>
      </c>
      <c r="I447" s="3">
        <v>0</v>
      </c>
      <c r="J447" s="3">
        <v>0</v>
      </c>
      <c r="K447" s="9">
        <v>0</v>
      </c>
      <c r="L447" s="3">
        <v>7</v>
      </c>
      <c r="M447" s="8">
        <f t="shared" si="133"/>
        <v>0.46666666666666667</v>
      </c>
      <c r="N447" s="3">
        <v>15</v>
      </c>
      <c r="O447" s="8">
        <f t="shared" si="134"/>
        <v>1</v>
      </c>
      <c r="P447" s="3">
        <v>10</v>
      </c>
      <c r="Q447" s="8">
        <f t="shared" si="135"/>
        <v>0.66666666666666663</v>
      </c>
      <c r="R447" s="3">
        <v>1</v>
      </c>
      <c r="S447" t="s">
        <v>174</v>
      </c>
      <c r="U447" s="8">
        <f t="shared" si="136"/>
        <v>0</v>
      </c>
      <c r="Y447" s="7">
        <f t="shared" si="137"/>
        <v>0</v>
      </c>
      <c r="Z447" s="7">
        <f t="shared" si="138"/>
        <v>1</v>
      </c>
      <c r="AA447" s="7">
        <f t="shared" si="139"/>
        <v>1</v>
      </c>
      <c r="AB447" s="7">
        <f t="shared" si="140"/>
        <v>1</v>
      </c>
      <c r="AC447" s="7">
        <f t="shared" si="141"/>
        <v>1</v>
      </c>
      <c r="AD447" s="7">
        <f t="shared" si="142"/>
        <v>0</v>
      </c>
      <c r="AE447" s="7">
        <f t="shared" si="143"/>
        <v>1</v>
      </c>
      <c r="AF447" s="7">
        <f t="shared" si="144"/>
        <v>0</v>
      </c>
      <c r="AG447" s="7">
        <f t="shared" si="145"/>
        <v>0</v>
      </c>
      <c r="AH447" s="7">
        <f t="shared" si="146"/>
        <v>0</v>
      </c>
      <c r="AI447" s="7">
        <f t="shared" si="147"/>
        <v>0</v>
      </c>
      <c r="AJ447" s="14">
        <f t="shared" si="148"/>
        <v>5</v>
      </c>
      <c r="AK447" t="s">
        <v>7</v>
      </c>
      <c r="AL447" t="s">
        <v>2048</v>
      </c>
    </row>
    <row r="448" spans="1:38">
      <c r="A448" s="5" t="s">
        <v>25</v>
      </c>
      <c r="B448" s="5" t="s">
        <v>24</v>
      </c>
      <c r="C448" s="5" t="s">
        <v>96</v>
      </c>
      <c r="D448" s="4" t="s">
        <v>1976</v>
      </c>
      <c r="E448" s="3">
        <v>13</v>
      </c>
      <c r="F448" s="3">
        <v>13</v>
      </c>
      <c r="G448" s="10">
        <f t="shared" si="131"/>
        <v>0</v>
      </c>
      <c r="H448" s="8">
        <f t="shared" si="132"/>
        <v>0</v>
      </c>
      <c r="I448" s="3">
        <v>13</v>
      </c>
      <c r="J448" s="3">
        <v>8</v>
      </c>
      <c r="K448" s="9">
        <f t="shared" ref="K448:K462" si="152">J448/I448</f>
        <v>0.61538461538461542</v>
      </c>
      <c r="L448" s="3">
        <v>6</v>
      </c>
      <c r="M448" s="8">
        <f t="shared" si="133"/>
        <v>0.46153846153846156</v>
      </c>
      <c r="N448" s="3">
        <v>11</v>
      </c>
      <c r="O448" s="8">
        <f t="shared" si="134"/>
        <v>0.84615384615384615</v>
      </c>
      <c r="P448" s="3">
        <v>8</v>
      </c>
      <c r="Q448" s="8">
        <f t="shared" si="135"/>
        <v>0.61538461538461542</v>
      </c>
      <c r="R448" s="3">
        <v>3</v>
      </c>
      <c r="U448" s="8">
        <f t="shared" si="136"/>
        <v>0</v>
      </c>
      <c r="Y448" s="7">
        <f t="shared" si="137"/>
        <v>0</v>
      </c>
      <c r="Z448" s="7">
        <f t="shared" si="138"/>
        <v>0</v>
      </c>
      <c r="AA448" s="7">
        <f t="shared" si="139"/>
        <v>1</v>
      </c>
      <c r="AB448" s="7">
        <f t="shared" si="140"/>
        <v>1</v>
      </c>
      <c r="AC448" s="7">
        <f t="shared" si="141"/>
        <v>1</v>
      </c>
      <c r="AD448" s="7">
        <f t="shared" si="142"/>
        <v>1</v>
      </c>
      <c r="AE448" s="7">
        <f t="shared" si="143"/>
        <v>0</v>
      </c>
      <c r="AF448" s="7">
        <f t="shared" si="144"/>
        <v>0</v>
      </c>
      <c r="AG448" s="7">
        <f t="shared" si="145"/>
        <v>0</v>
      </c>
      <c r="AH448" s="7">
        <f t="shared" si="146"/>
        <v>0</v>
      </c>
      <c r="AI448" s="7">
        <f t="shared" si="147"/>
        <v>1</v>
      </c>
      <c r="AJ448" s="14">
        <f t="shared" si="148"/>
        <v>5</v>
      </c>
      <c r="AK448" t="s">
        <v>1</v>
      </c>
      <c r="AL448" t="s">
        <v>1975</v>
      </c>
    </row>
    <row r="449" spans="1:38">
      <c r="A449" s="5" t="s">
        <v>25</v>
      </c>
      <c r="B449" s="5" t="s">
        <v>24</v>
      </c>
      <c r="C449" s="5" t="s">
        <v>288</v>
      </c>
      <c r="D449" s="4" t="s">
        <v>1974</v>
      </c>
      <c r="E449" s="3">
        <v>20</v>
      </c>
      <c r="F449" s="3">
        <v>25</v>
      </c>
      <c r="G449" s="10">
        <f t="shared" si="131"/>
        <v>5</v>
      </c>
      <c r="H449" s="8">
        <f t="shared" si="132"/>
        <v>0.25</v>
      </c>
      <c r="I449" s="3">
        <v>15</v>
      </c>
      <c r="J449" s="3">
        <v>2</v>
      </c>
      <c r="K449" s="9">
        <f t="shared" si="152"/>
        <v>0.13333333333333333</v>
      </c>
      <c r="L449" s="3">
        <v>10</v>
      </c>
      <c r="M449" s="8">
        <f t="shared" si="133"/>
        <v>0.4</v>
      </c>
      <c r="N449" s="3">
        <v>13</v>
      </c>
      <c r="O449" s="8">
        <f t="shared" si="134"/>
        <v>0.52</v>
      </c>
      <c r="P449" s="3">
        <v>20</v>
      </c>
      <c r="Q449" s="8">
        <f t="shared" si="135"/>
        <v>0.8</v>
      </c>
      <c r="R449" s="3">
        <v>8</v>
      </c>
      <c r="S449" t="s">
        <v>174</v>
      </c>
      <c r="U449" s="8">
        <f t="shared" si="136"/>
        <v>0</v>
      </c>
      <c r="Y449" s="7">
        <f t="shared" si="137"/>
        <v>0</v>
      </c>
      <c r="Z449" s="7">
        <f t="shared" si="138"/>
        <v>1</v>
      </c>
      <c r="AA449" s="7">
        <f t="shared" si="139"/>
        <v>1</v>
      </c>
      <c r="AB449" s="7">
        <f t="shared" si="140"/>
        <v>0</v>
      </c>
      <c r="AC449" s="7">
        <f t="shared" si="141"/>
        <v>1</v>
      </c>
      <c r="AD449" s="7">
        <f t="shared" si="142"/>
        <v>1</v>
      </c>
      <c r="AE449" s="7">
        <f t="shared" si="143"/>
        <v>1</v>
      </c>
      <c r="AF449" s="7">
        <f t="shared" si="144"/>
        <v>0</v>
      </c>
      <c r="AG449" s="7">
        <f t="shared" si="145"/>
        <v>0</v>
      </c>
      <c r="AH449" s="7">
        <f t="shared" si="146"/>
        <v>0</v>
      </c>
      <c r="AI449" s="7">
        <f t="shared" si="147"/>
        <v>0</v>
      </c>
      <c r="AJ449" s="14">
        <f t="shared" si="148"/>
        <v>5</v>
      </c>
      <c r="AK449" t="s">
        <v>1</v>
      </c>
      <c r="AL449" t="s">
        <v>1973</v>
      </c>
    </row>
    <row r="450" spans="1:38">
      <c r="A450" s="5" t="s">
        <v>25</v>
      </c>
      <c r="B450" s="5" t="s">
        <v>24</v>
      </c>
      <c r="C450" s="5" t="s">
        <v>543</v>
      </c>
      <c r="D450" s="4" t="s">
        <v>1972</v>
      </c>
      <c r="E450" s="3">
        <v>15</v>
      </c>
      <c r="F450" s="3">
        <v>24</v>
      </c>
      <c r="G450" s="10">
        <f t="shared" ref="G450:G513" si="153">F450-E450</f>
        <v>9</v>
      </c>
      <c r="H450" s="8">
        <f t="shared" ref="H450:H513" si="154">G450/E450</f>
        <v>0.6</v>
      </c>
      <c r="I450" s="3">
        <v>13</v>
      </c>
      <c r="J450" s="3">
        <v>6</v>
      </c>
      <c r="K450" s="9">
        <f t="shared" si="152"/>
        <v>0.46153846153846156</v>
      </c>
      <c r="L450" s="3">
        <v>4</v>
      </c>
      <c r="M450" s="8">
        <f t="shared" ref="M450:M513" si="155">L450/F450</f>
        <v>0.16666666666666666</v>
      </c>
      <c r="N450" s="3">
        <v>7</v>
      </c>
      <c r="O450" s="8">
        <f t="shared" ref="O450:O513" si="156">N450/F450</f>
        <v>0.29166666666666669</v>
      </c>
      <c r="P450" s="3">
        <v>17</v>
      </c>
      <c r="Q450" s="8">
        <f t="shared" ref="Q450:Q513" si="157">P450/F450</f>
        <v>0.70833333333333337</v>
      </c>
      <c r="R450" s="3">
        <v>3</v>
      </c>
      <c r="U450" s="8">
        <f t="shared" ref="U450:U513" si="158">T450/F450</f>
        <v>0</v>
      </c>
      <c r="W450" t="s">
        <v>174</v>
      </c>
      <c r="Y450" s="7">
        <f t="shared" ref="Y450:Y513" si="159">IF(F450&gt;=35,1,0)</f>
        <v>0</v>
      </c>
      <c r="Z450" s="7">
        <f t="shared" ref="Z450:Z513" si="160">IF(OR(H450&gt;=0.1,G450&gt;=10),1,0)</f>
        <v>1</v>
      </c>
      <c r="AA450" s="7">
        <f t="shared" ref="AA450:AA513" si="161">IF(M450&gt;=0.4,1,0)</f>
        <v>0</v>
      </c>
      <c r="AB450" s="7">
        <f t="shared" ref="AB450:AB513" si="162">IF(O450&gt;=0.6,1,0)</f>
        <v>0</v>
      </c>
      <c r="AC450" s="7">
        <f t="shared" ref="AC450:AC513" si="163">IF(Q450&gt;=0.5,1,0)</f>
        <v>1</v>
      </c>
      <c r="AD450" s="7">
        <f t="shared" ref="AD450:AD513" si="164">IF(R450&gt;=3,1,0)</f>
        <v>1</v>
      </c>
      <c r="AE450" s="7">
        <f t="shared" ref="AE450:AE513" si="165">IF(S450="Yes",1,0)</f>
        <v>0</v>
      </c>
      <c r="AF450" s="7">
        <f t="shared" ref="AF450:AF513" si="166">IF(OR(V450="Yes", U450&gt;=0.2),1,0)</f>
        <v>0</v>
      </c>
      <c r="AG450" s="7">
        <f t="shared" ref="AG450:AG513" si="167">IF(W450="Yes",1,0)</f>
        <v>1</v>
      </c>
      <c r="AH450" s="7">
        <f t="shared" ref="AH450:AH513" si="168">IF(X450="Yes",1,0)</f>
        <v>0</v>
      </c>
      <c r="AI450" s="7">
        <f t="shared" ref="AI450:AI513" si="169">IF(K450&gt;=0.4,1,0)</f>
        <v>1</v>
      </c>
      <c r="AJ450" s="14">
        <f t="shared" ref="AJ450:AJ513" si="170">SUM(W450:AI450)</f>
        <v>5</v>
      </c>
      <c r="AK450" t="s">
        <v>1</v>
      </c>
      <c r="AL450" t="s">
        <v>1971</v>
      </c>
    </row>
    <row r="451" spans="1:38">
      <c r="A451" s="5" t="s">
        <v>25</v>
      </c>
      <c r="B451" s="5" t="s">
        <v>24</v>
      </c>
      <c r="C451" s="5" t="s">
        <v>562</v>
      </c>
      <c r="D451" s="4" t="s">
        <v>1970</v>
      </c>
      <c r="E451" s="3">
        <v>24</v>
      </c>
      <c r="F451" s="3">
        <v>15</v>
      </c>
      <c r="G451" s="10">
        <f t="shared" si="153"/>
        <v>-9</v>
      </c>
      <c r="H451" s="8">
        <f t="shared" si="154"/>
        <v>-0.375</v>
      </c>
      <c r="I451" s="3">
        <v>9</v>
      </c>
      <c r="J451" s="3">
        <v>4</v>
      </c>
      <c r="K451" s="9">
        <f t="shared" si="152"/>
        <v>0.44444444444444442</v>
      </c>
      <c r="L451" s="3">
        <v>9</v>
      </c>
      <c r="M451" s="8">
        <f t="shared" si="155"/>
        <v>0.6</v>
      </c>
      <c r="N451" s="3">
        <v>14</v>
      </c>
      <c r="O451" s="8">
        <f t="shared" si="156"/>
        <v>0.93333333333333335</v>
      </c>
      <c r="P451" s="3">
        <v>11</v>
      </c>
      <c r="Q451" s="8">
        <f t="shared" si="157"/>
        <v>0.73333333333333328</v>
      </c>
      <c r="R451" s="3">
        <v>4</v>
      </c>
      <c r="U451" s="8">
        <f t="shared" si="158"/>
        <v>0</v>
      </c>
      <c r="Y451" s="7">
        <f t="shared" si="159"/>
        <v>0</v>
      </c>
      <c r="Z451" s="7">
        <f t="shared" si="160"/>
        <v>0</v>
      </c>
      <c r="AA451" s="7">
        <f t="shared" si="161"/>
        <v>1</v>
      </c>
      <c r="AB451" s="7">
        <f t="shared" si="162"/>
        <v>1</v>
      </c>
      <c r="AC451" s="7">
        <f t="shared" si="163"/>
        <v>1</v>
      </c>
      <c r="AD451" s="7">
        <f t="shared" si="164"/>
        <v>1</v>
      </c>
      <c r="AE451" s="7">
        <f t="shared" si="165"/>
        <v>0</v>
      </c>
      <c r="AF451" s="7">
        <f t="shared" si="166"/>
        <v>0</v>
      </c>
      <c r="AG451" s="7">
        <f t="shared" si="167"/>
        <v>0</v>
      </c>
      <c r="AH451" s="7">
        <f t="shared" si="168"/>
        <v>0</v>
      </c>
      <c r="AI451" s="7">
        <f t="shared" si="169"/>
        <v>1</v>
      </c>
      <c r="AJ451" s="14">
        <f t="shared" si="170"/>
        <v>5</v>
      </c>
      <c r="AK451" t="s">
        <v>1</v>
      </c>
      <c r="AL451" t="s">
        <v>1969</v>
      </c>
    </row>
    <row r="452" spans="1:38">
      <c r="A452" s="5" t="s">
        <v>25</v>
      </c>
      <c r="B452" s="5" t="s">
        <v>24</v>
      </c>
      <c r="C452" s="5" t="s">
        <v>610</v>
      </c>
      <c r="D452" s="4" t="s">
        <v>1968</v>
      </c>
      <c r="E452" s="3">
        <v>26</v>
      </c>
      <c r="F452" s="3">
        <v>24</v>
      </c>
      <c r="G452" s="10">
        <f t="shared" si="153"/>
        <v>-2</v>
      </c>
      <c r="H452" s="8">
        <f t="shared" si="154"/>
        <v>-7.6923076923076927E-2</v>
      </c>
      <c r="I452" s="3">
        <v>7</v>
      </c>
      <c r="J452" s="3">
        <v>4</v>
      </c>
      <c r="K452" s="9">
        <f t="shared" si="152"/>
        <v>0.5714285714285714</v>
      </c>
      <c r="L452" s="3">
        <v>13</v>
      </c>
      <c r="M452" s="8">
        <f t="shared" si="155"/>
        <v>0.54166666666666663</v>
      </c>
      <c r="N452" s="3">
        <v>14</v>
      </c>
      <c r="O452" s="8">
        <f t="shared" si="156"/>
        <v>0.58333333333333337</v>
      </c>
      <c r="P452" s="3">
        <v>17</v>
      </c>
      <c r="Q452" s="8">
        <f t="shared" si="157"/>
        <v>0.70833333333333337</v>
      </c>
      <c r="R452" s="3">
        <v>4</v>
      </c>
      <c r="U452" s="8">
        <f t="shared" si="158"/>
        <v>0</v>
      </c>
      <c r="W452" t="s">
        <v>174</v>
      </c>
      <c r="Y452" s="7">
        <f t="shared" si="159"/>
        <v>0</v>
      </c>
      <c r="Z452" s="7">
        <f t="shared" si="160"/>
        <v>0</v>
      </c>
      <c r="AA452" s="7">
        <f t="shared" si="161"/>
        <v>1</v>
      </c>
      <c r="AB452" s="7">
        <f t="shared" si="162"/>
        <v>0</v>
      </c>
      <c r="AC452" s="7">
        <f t="shared" si="163"/>
        <v>1</v>
      </c>
      <c r="AD452" s="7">
        <f t="shared" si="164"/>
        <v>1</v>
      </c>
      <c r="AE452" s="7">
        <f t="shared" si="165"/>
        <v>0</v>
      </c>
      <c r="AF452" s="7">
        <f t="shared" si="166"/>
        <v>0</v>
      </c>
      <c r="AG452" s="7">
        <f t="shared" si="167"/>
        <v>1</v>
      </c>
      <c r="AH452" s="7">
        <f t="shared" si="168"/>
        <v>0</v>
      </c>
      <c r="AI452" s="7">
        <f t="shared" si="169"/>
        <v>1</v>
      </c>
      <c r="AJ452" s="14">
        <f t="shared" si="170"/>
        <v>5</v>
      </c>
      <c r="AK452" t="s">
        <v>1</v>
      </c>
      <c r="AL452" t="s">
        <v>1967</v>
      </c>
    </row>
    <row r="453" spans="1:38">
      <c r="A453" s="5" t="s">
        <v>25</v>
      </c>
      <c r="B453" s="5" t="s">
        <v>24</v>
      </c>
      <c r="C453" s="5" t="s">
        <v>1305</v>
      </c>
      <c r="D453" s="4" t="s">
        <v>1966</v>
      </c>
      <c r="E453" s="3">
        <v>17</v>
      </c>
      <c r="F453" s="3">
        <v>20</v>
      </c>
      <c r="G453" s="10">
        <f t="shared" si="153"/>
        <v>3</v>
      </c>
      <c r="H453" s="8">
        <f t="shared" si="154"/>
        <v>0.17647058823529413</v>
      </c>
      <c r="I453" s="3">
        <v>11</v>
      </c>
      <c r="J453" s="3">
        <v>3</v>
      </c>
      <c r="K453" s="9">
        <f t="shared" si="152"/>
        <v>0.27272727272727271</v>
      </c>
      <c r="L453" s="3">
        <v>9</v>
      </c>
      <c r="M453" s="8">
        <f t="shared" si="155"/>
        <v>0.45</v>
      </c>
      <c r="N453" s="3">
        <v>10</v>
      </c>
      <c r="O453" s="8">
        <f t="shared" si="156"/>
        <v>0.5</v>
      </c>
      <c r="P453" s="3">
        <v>12</v>
      </c>
      <c r="Q453" s="8">
        <f t="shared" si="157"/>
        <v>0.6</v>
      </c>
      <c r="R453" s="3">
        <v>9</v>
      </c>
      <c r="U453" s="8">
        <f t="shared" si="158"/>
        <v>0</v>
      </c>
      <c r="W453" t="s">
        <v>174</v>
      </c>
      <c r="Y453" s="7">
        <f t="shared" si="159"/>
        <v>0</v>
      </c>
      <c r="Z453" s="7">
        <f t="shared" si="160"/>
        <v>1</v>
      </c>
      <c r="AA453" s="7">
        <f t="shared" si="161"/>
        <v>1</v>
      </c>
      <c r="AB453" s="7">
        <f t="shared" si="162"/>
        <v>0</v>
      </c>
      <c r="AC453" s="7">
        <f t="shared" si="163"/>
        <v>1</v>
      </c>
      <c r="AD453" s="7">
        <f t="shared" si="164"/>
        <v>1</v>
      </c>
      <c r="AE453" s="7">
        <f t="shared" si="165"/>
        <v>0</v>
      </c>
      <c r="AF453" s="7">
        <f t="shared" si="166"/>
        <v>0</v>
      </c>
      <c r="AG453" s="7">
        <f t="shared" si="167"/>
        <v>1</v>
      </c>
      <c r="AH453" s="7">
        <f t="shared" si="168"/>
        <v>0</v>
      </c>
      <c r="AI453" s="7">
        <f t="shared" si="169"/>
        <v>0</v>
      </c>
      <c r="AJ453" s="14">
        <f t="shared" si="170"/>
        <v>5</v>
      </c>
      <c r="AK453" t="s">
        <v>1</v>
      </c>
      <c r="AL453" t="s">
        <v>1965</v>
      </c>
    </row>
    <row r="454" spans="1:38">
      <c r="A454" s="5" t="s">
        <v>25</v>
      </c>
      <c r="B454" s="5" t="s">
        <v>24</v>
      </c>
      <c r="C454" s="5" t="s">
        <v>1346</v>
      </c>
      <c r="D454" s="4" t="s">
        <v>1964</v>
      </c>
      <c r="E454" s="3">
        <v>23</v>
      </c>
      <c r="F454" s="3">
        <v>23</v>
      </c>
      <c r="G454" s="10">
        <f t="shared" si="153"/>
        <v>0</v>
      </c>
      <c r="H454" s="8">
        <f t="shared" si="154"/>
        <v>0</v>
      </c>
      <c r="I454" s="3">
        <v>4</v>
      </c>
      <c r="J454" s="3">
        <v>2</v>
      </c>
      <c r="K454" s="9">
        <f t="shared" si="152"/>
        <v>0.5</v>
      </c>
      <c r="L454" s="3">
        <v>12</v>
      </c>
      <c r="M454" s="8">
        <f t="shared" si="155"/>
        <v>0.52173913043478259</v>
      </c>
      <c r="N454" s="3">
        <v>17</v>
      </c>
      <c r="O454" s="8">
        <f t="shared" si="156"/>
        <v>0.73913043478260865</v>
      </c>
      <c r="P454" s="3">
        <v>18</v>
      </c>
      <c r="Q454" s="8">
        <f t="shared" si="157"/>
        <v>0.78260869565217395</v>
      </c>
      <c r="R454" s="3">
        <v>4</v>
      </c>
      <c r="U454" s="8">
        <f t="shared" si="158"/>
        <v>0</v>
      </c>
      <c r="Y454" s="7">
        <f t="shared" si="159"/>
        <v>0</v>
      </c>
      <c r="Z454" s="7">
        <f t="shared" si="160"/>
        <v>0</v>
      </c>
      <c r="AA454" s="7">
        <f t="shared" si="161"/>
        <v>1</v>
      </c>
      <c r="AB454" s="7">
        <f t="shared" si="162"/>
        <v>1</v>
      </c>
      <c r="AC454" s="7">
        <f t="shared" si="163"/>
        <v>1</v>
      </c>
      <c r="AD454" s="7">
        <f t="shared" si="164"/>
        <v>1</v>
      </c>
      <c r="AE454" s="7">
        <f t="shared" si="165"/>
        <v>0</v>
      </c>
      <c r="AF454" s="7">
        <f t="shared" si="166"/>
        <v>0</v>
      </c>
      <c r="AG454" s="7">
        <f t="shared" si="167"/>
        <v>0</v>
      </c>
      <c r="AH454" s="7">
        <f t="shared" si="168"/>
        <v>0</v>
      </c>
      <c r="AI454" s="7">
        <f t="shared" si="169"/>
        <v>1</v>
      </c>
      <c r="AJ454" s="14">
        <f t="shared" si="170"/>
        <v>5</v>
      </c>
      <c r="AK454" t="s">
        <v>1</v>
      </c>
      <c r="AL454" t="s">
        <v>1963</v>
      </c>
    </row>
    <row r="455" spans="1:38">
      <c r="A455" s="5" t="s">
        <v>25</v>
      </c>
      <c r="B455" s="5" t="s">
        <v>24</v>
      </c>
      <c r="C455" s="5" t="s">
        <v>1962</v>
      </c>
      <c r="D455" s="4" t="s">
        <v>1961</v>
      </c>
      <c r="E455" s="3">
        <v>19</v>
      </c>
      <c r="F455" s="3">
        <v>14</v>
      </c>
      <c r="G455" s="10">
        <f t="shared" si="153"/>
        <v>-5</v>
      </c>
      <c r="H455" s="8">
        <f t="shared" si="154"/>
        <v>-0.26315789473684209</v>
      </c>
      <c r="I455" s="3">
        <v>5</v>
      </c>
      <c r="J455" s="3">
        <v>3</v>
      </c>
      <c r="K455" s="9">
        <f t="shared" si="152"/>
        <v>0.6</v>
      </c>
      <c r="L455" s="3">
        <v>6</v>
      </c>
      <c r="M455" s="8">
        <f t="shared" si="155"/>
        <v>0.42857142857142855</v>
      </c>
      <c r="N455" s="3">
        <v>13</v>
      </c>
      <c r="O455" s="8">
        <f t="shared" si="156"/>
        <v>0.9285714285714286</v>
      </c>
      <c r="P455" s="3">
        <v>10</v>
      </c>
      <c r="Q455" s="8">
        <f t="shared" si="157"/>
        <v>0.7142857142857143</v>
      </c>
      <c r="R455" s="3">
        <v>5</v>
      </c>
      <c r="U455" s="8">
        <f t="shared" si="158"/>
        <v>0</v>
      </c>
      <c r="Y455" s="7">
        <f t="shared" si="159"/>
        <v>0</v>
      </c>
      <c r="Z455" s="7">
        <f t="shared" si="160"/>
        <v>0</v>
      </c>
      <c r="AA455" s="7">
        <f t="shared" si="161"/>
        <v>1</v>
      </c>
      <c r="AB455" s="7">
        <f t="shared" si="162"/>
        <v>1</v>
      </c>
      <c r="AC455" s="7">
        <f t="shared" si="163"/>
        <v>1</v>
      </c>
      <c r="AD455" s="7">
        <f t="shared" si="164"/>
        <v>1</v>
      </c>
      <c r="AE455" s="7">
        <f t="shared" si="165"/>
        <v>0</v>
      </c>
      <c r="AF455" s="7">
        <f t="shared" si="166"/>
        <v>0</v>
      </c>
      <c r="AG455" s="7">
        <f t="shared" si="167"/>
        <v>0</v>
      </c>
      <c r="AH455" s="7">
        <f t="shared" si="168"/>
        <v>0</v>
      </c>
      <c r="AI455" s="7">
        <f t="shared" si="169"/>
        <v>1</v>
      </c>
      <c r="AJ455" s="14">
        <f t="shared" si="170"/>
        <v>5</v>
      </c>
      <c r="AK455" t="s">
        <v>1</v>
      </c>
      <c r="AL455" t="s">
        <v>1960</v>
      </c>
    </row>
    <row r="456" spans="1:38">
      <c r="A456" s="5" t="s">
        <v>25</v>
      </c>
      <c r="B456" s="5" t="s">
        <v>24</v>
      </c>
      <c r="C456" s="5" t="s">
        <v>1959</v>
      </c>
      <c r="D456" s="4" t="s">
        <v>1958</v>
      </c>
      <c r="E456" s="3">
        <v>18</v>
      </c>
      <c r="F456" s="3">
        <v>18</v>
      </c>
      <c r="G456" s="10">
        <f t="shared" si="153"/>
        <v>0</v>
      </c>
      <c r="H456" s="8">
        <f t="shared" si="154"/>
        <v>0</v>
      </c>
      <c r="I456" s="3">
        <v>4</v>
      </c>
      <c r="J456" s="3">
        <v>1</v>
      </c>
      <c r="K456" s="9">
        <f t="shared" si="152"/>
        <v>0.25</v>
      </c>
      <c r="L456" s="3">
        <v>11</v>
      </c>
      <c r="M456" s="8">
        <f t="shared" si="155"/>
        <v>0.61111111111111116</v>
      </c>
      <c r="N456" s="3">
        <v>11</v>
      </c>
      <c r="O456" s="8">
        <f t="shared" si="156"/>
        <v>0.61111111111111116</v>
      </c>
      <c r="P456" s="3">
        <v>13</v>
      </c>
      <c r="Q456" s="8">
        <f t="shared" si="157"/>
        <v>0.72222222222222221</v>
      </c>
      <c r="R456" s="3">
        <v>6</v>
      </c>
      <c r="U456" s="8">
        <f t="shared" si="158"/>
        <v>0</v>
      </c>
      <c r="W456" t="s">
        <v>174</v>
      </c>
      <c r="Y456" s="7">
        <f t="shared" si="159"/>
        <v>0</v>
      </c>
      <c r="Z456" s="7">
        <f t="shared" si="160"/>
        <v>0</v>
      </c>
      <c r="AA456" s="7">
        <f t="shared" si="161"/>
        <v>1</v>
      </c>
      <c r="AB456" s="7">
        <f t="shared" si="162"/>
        <v>1</v>
      </c>
      <c r="AC456" s="7">
        <f t="shared" si="163"/>
        <v>1</v>
      </c>
      <c r="AD456" s="7">
        <f t="shared" si="164"/>
        <v>1</v>
      </c>
      <c r="AE456" s="7">
        <f t="shared" si="165"/>
        <v>0</v>
      </c>
      <c r="AF456" s="7">
        <f t="shared" si="166"/>
        <v>0</v>
      </c>
      <c r="AG456" s="7">
        <f t="shared" si="167"/>
        <v>1</v>
      </c>
      <c r="AH456" s="7">
        <f t="shared" si="168"/>
        <v>0</v>
      </c>
      <c r="AI456" s="7">
        <f t="shared" si="169"/>
        <v>0</v>
      </c>
      <c r="AJ456" s="14">
        <f t="shared" si="170"/>
        <v>5</v>
      </c>
      <c r="AK456" t="s">
        <v>1</v>
      </c>
      <c r="AL456" t="s">
        <v>1957</v>
      </c>
    </row>
    <row r="457" spans="1:38">
      <c r="A457" s="5" t="s">
        <v>25</v>
      </c>
      <c r="B457" s="5" t="s">
        <v>24</v>
      </c>
      <c r="C457" s="5" t="s">
        <v>1956</v>
      </c>
      <c r="D457" s="4" t="s">
        <v>1955</v>
      </c>
      <c r="E457" s="3">
        <v>29</v>
      </c>
      <c r="F457" s="3">
        <v>27</v>
      </c>
      <c r="G457" s="10">
        <f t="shared" si="153"/>
        <v>-2</v>
      </c>
      <c r="H457" s="8">
        <f t="shared" si="154"/>
        <v>-6.8965517241379309E-2</v>
      </c>
      <c r="I457" s="3">
        <v>16</v>
      </c>
      <c r="J457" s="3">
        <v>4</v>
      </c>
      <c r="K457" s="9">
        <f t="shared" si="152"/>
        <v>0.25</v>
      </c>
      <c r="L457" s="3">
        <v>15</v>
      </c>
      <c r="M457" s="8">
        <f t="shared" si="155"/>
        <v>0.55555555555555558</v>
      </c>
      <c r="N457" s="3">
        <v>23</v>
      </c>
      <c r="O457" s="8">
        <f t="shared" si="156"/>
        <v>0.85185185185185186</v>
      </c>
      <c r="P457" s="3">
        <v>19</v>
      </c>
      <c r="Q457" s="8">
        <f t="shared" si="157"/>
        <v>0.70370370370370372</v>
      </c>
      <c r="R457" s="3">
        <v>5</v>
      </c>
      <c r="U457" s="8">
        <f t="shared" si="158"/>
        <v>0</v>
      </c>
      <c r="W457" t="s">
        <v>174</v>
      </c>
      <c r="Y457" s="7">
        <f t="shared" si="159"/>
        <v>0</v>
      </c>
      <c r="Z457" s="7">
        <f t="shared" si="160"/>
        <v>0</v>
      </c>
      <c r="AA457" s="7">
        <f t="shared" si="161"/>
        <v>1</v>
      </c>
      <c r="AB457" s="7">
        <f t="shared" si="162"/>
        <v>1</v>
      </c>
      <c r="AC457" s="7">
        <f t="shared" si="163"/>
        <v>1</v>
      </c>
      <c r="AD457" s="7">
        <f t="shared" si="164"/>
        <v>1</v>
      </c>
      <c r="AE457" s="7">
        <f t="shared" si="165"/>
        <v>0</v>
      </c>
      <c r="AF457" s="7">
        <f t="shared" si="166"/>
        <v>0</v>
      </c>
      <c r="AG457" s="7">
        <f t="shared" si="167"/>
        <v>1</v>
      </c>
      <c r="AH457" s="7">
        <f t="shared" si="168"/>
        <v>0</v>
      </c>
      <c r="AI457" s="7">
        <f t="shared" si="169"/>
        <v>0</v>
      </c>
      <c r="AJ457" s="14">
        <f t="shared" si="170"/>
        <v>5</v>
      </c>
      <c r="AK457" t="s">
        <v>1</v>
      </c>
      <c r="AL457" t="s">
        <v>1954</v>
      </c>
    </row>
    <row r="458" spans="1:38">
      <c r="A458" s="5" t="s">
        <v>16</v>
      </c>
      <c r="B458" s="5" t="s">
        <v>20</v>
      </c>
      <c r="C458" s="5" t="s">
        <v>757</v>
      </c>
      <c r="D458" s="4" t="s">
        <v>1863</v>
      </c>
      <c r="E458" s="3">
        <v>26</v>
      </c>
      <c r="F458" s="3">
        <v>18</v>
      </c>
      <c r="G458" s="10">
        <f t="shared" si="153"/>
        <v>-8</v>
      </c>
      <c r="H458" s="8">
        <f t="shared" si="154"/>
        <v>-0.30769230769230771</v>
      </c>
      <c r="I458" s="3">
        <v>8</v>
      </c>
      <c r="J458" s="3">
        <v>4</v>
      </c>
      <c r="K458" s="9">
        <f t="shared" si="152"/>
        <v>0.5</v>
      </c>
      <c r="L458" s="3">
        <v>5</v>
      </c>
      <c r="M458" s="8">
        <f t="shared" si="155"/>
        <v>0.27777777777777779</v>
      </c>
      <c r="N458" s="3">
        <v>11</v>
      </c>
      <c r="O458" s="8">
        <f t="shared" si="156"/>
        <v>0.61111111111111116</v>
      </c>
      <c r="P458" s="3">
        <v>5</v>
      </c>
      <c r="Q458" s="8">
        <f t="shared" si="157"/>
        <v>0.27777777777777779</v>
      </c>
      <c r="R458" s="3">
        <v>6</v>
      </c>
      <c r="S458" t="s">
        <v>174</v>
      </c>
      <c r="U458" s="8">
        <f t="shared" si="158"/>
        <v>0</v>
      </c>
      <c r="X458" t="s">
        <v>174</v>
      </c>
      <c r="Y458" s="7">
        <f t="shared" si="159"/>
        <v>0</v>
      </c>
      <c r="Z458" s="7">
        <f t="shared" si="160"/>
        <v>0</v>
      </c>
      <c r="AA458" s="7">
        <f t="shared" si="161"/>
        <v>0</v>
      </c>
      <c r="AB458" s="7">
        <f t="shared" si="162"/>
        <v>1</v>
      </c>
      <c r="AC458" s="7">
        <f t="shared" si="163"/>
        <v>0</v>
      </c>
      <c r="AD458" s="7">
        <f t="shared" si="164"/>
        <v>1</v>
      </c>
      <c r="AE458" s="7">
        <f t="shared" si="165"/>
        <v>1</v>
      </c>
      <c r="AF458" s="7">
        <f t="shared" si="166"/>
        <v>0</v>
      </c>
      <c r="AG458" s="7">
        <f t="shared" si="167"/>
        <v>0</v>
      </c>
      <c r="AH458" s="7">
        <f t="shared" si="168"/>
        <v>1</v>
      </c>
      <c r="AI458" s="7">
        <f t="shared" si="169"/>
        <v>1</v>
      </c>
      <c r="AJ458" s="14">
        <f t="shared" si="170"/>
        <v>5</v>
      </c>
      <c r="AK458" t="s">
        <v>7</v>
      </c>
      <c r="AL458" t="s">
        <v>1862</v>
      </c>
    </row>
    <row r="459" spans="1:38">
      <c r="A459" s="5" t="s">
        <v>16</v>
      </c>
      <c r="B459" s="5" t="s">
        <v>20</v>
      </c>
      <c r="C459" s="5" t="s">
        <v>1266</v>
      </c>
      <c r="D459" s="4" t="s">
        <v>1861</v>
      </c>
      <c r="E459" s="3">
        <v>39</v>
      </c>
      <c r="F459" s="3">
        <v>35</v>
      </c>
      <c r="G459" s="10">
        <f t="shared" si="153"/>
        <v>-4</v>
      </c>
      <c r="H459" s="8">
        <f t="shared" si="154"/>
        <v>-0.10256410256410256</v>
      </c>
      <c r="I459" s="3">
        <v>11</v>
      </c>
      <c r="J459" s="3">
        <v>6</v>
      </c>
      <c r="K459" s="9">
        <f t="shared" si="152"/>
        <v>0.54545454545454541</v>
      </c>
      <c r="L459" s="3">
        <v>6</v>
      </c>
      <c r="M459" s="8">
        <f t="shared" si="155"/>
        <v>0.17142857142857143</v>
      </c>
      <c r="N459" s="3">
        <v>18</v>
      </c>
      <c r="O459" s="8">
        <f t="shared" si="156"/>
        <v>0.51428571428571423</v>
      </c>
      <c r="P459" s="3">
        <v>4</v>
      </c>
      <c r="Q459" s="8">
        <f t="shared" si="157"/>
        <v>0.11428571428571428</v>
      </c>
      <c r="R459" s="3">
        <v>4</v>
      </c>
      <c r="S459" t="s">
        <v>174</v>
      </c>
      <c r="U459" s="8">
        <f t="shared" si="158"/>
        <v>0</v>
      </c>
      <c r="X459" t="s">
        <v>174</v>
      </c>
      <c r="Y459" s="7">
        <f t="shared" si="159"/>
        <v>1</v>
      </c>
      <c r="Z459" s="7">
        <f t="shared" si="160"/>
        <v>0</v>
      </c>
      <c r="AA459" s="7">
        <f t="shared" si="161"/>
        <v>0</v>
      </c>
      <c r="AB459" s="7">
        <f t="shared" si="162"/>
        <v>0</v>
      </c>
      <c r="AC459" s="7">
        <f t="shared" si="163"/>
        <v>0</v>
      </c>
      <c r="AD459" s="7">
        <f t="shared" si="164"/>
        <v>1</v>
      </c>
      <c r="AE459" s="7">
        <f t="shared" si="165"/>
        <v>1</v>
      </c>
      <c r="AF459" s="7">
        <f t="shared" si="166"/>
        <v>0</v>
      </c>
      <c r="AG459" s="7">
        <f t="shared" si="167"/>
        <v>0</v>
      </c>
      <c r="AH459" s="7">
        <f t="shared" si="168"/>
        <v>1</v>
      </c>
      <c r="AI459" s="7">
        <f t="shared" si="169"/>
        <v>1</v>
      </c>
      <c r="AJ459" s="14">
        <f t="shared" si="170"/>
        <v>5</v>
      </c>
      <c r="AK459" t="s">
        <v>7</v>
      </c>
      <c r="AL459" t="s">
        <v>1860</v>
      </c>
    </row>
    <row r="460" spans="1:38">
      <c r="A460" s="5" t="s">
        <v>25</v>
      </c>
      <c r="B460" s="5" t="s">
        <v>354</v>
      </c>
      <c r="C460" s="5" t="s">
        <v>581</v>
      </c>
      <c r="D460" s="4" t="s">
        <v>1953</v>
      </c>
      <c r="E460" s="3">
        <v>27</v>
      </c>
      <c r="F460" s="3">
        <v>22</v>
      </c>
      <c r="G460" s="10">
        <f t="shared" si="153"/>
        <v>-5</v>
      </c>
      <c r="H460" s="8">
        <f t="shared" si="154"/>
        <v>-0.18518518518518517</v>
      </c>
      <c r="I460" s="3">
        <v>3</v>
      </c>
      <c r="J460" s="3">
        <v>2</v>
      </c>
      <c r="K460" s="9">
        <f t="shared" si="152"/>
        <v>0.66666666666666663</v>
      </c>
      <c r="L460" s="3">
        <v>11</v>
      </c>
      <c r="M460" s="8">
        <f t="shared" si="155"/>
        <v>0.5</v>
      </c>
      <c r="N460" s="3">
        <v>16</v>
      </c>
      <c r="O460" s="8">
        <f t="shared" si="156"/>
        <v>0.72727272727272729</v>
      </c>
      <c r="P460" s="3">
        <v>13</v>
      </c>
      <c r="Q460" s="8">
        <f t="shared" si="157"/>
        <v>0.59090909090909094</v>
      </c>
      <c r="R460" s="3">
        <v>4</v>
      </c>
      <c r="U460" s="8">
        <f t="shared" si="158"/>
        <v>0</v>
      </c>
      <c r="Y460" s="7">
        <f t="shared" si="159"/>
        <v>0</v>
      </c>
      <c r="Z460" s="7">
        <f t="shared" si="160"/>
        <v>0</v>
      </c>
      <c r="AA460" s="7">
        <f t="shared" si="161"/>
        <v>1</v>
      </c>
      <c r="AB460" s="7">
        <f t="shared" si="162"/>
        <v>1</v>
      </c>
      <c r="AC460" s="7">
        <f t="shared" si="163"/>
        <v>1</v>
      </c>
      <c r="AD460" s="7">
        <f t="shared" si="164"/>
        <v>1</v>
      </c>
      <c r="AE460" s="7">
        <f t="shared" si="165"/>
        <v>0</v>
      </c>
      <c r="AF460" s="7">
        <f t="shared" si="166"/>
        <v>0</v>
      </c>
      <c r="AG460" s="7">
        <f t="shared" si="167"/>
        <v>0</v>
      </c>
      <c r="AH460" s="7">
        <f t="shared" si="168"/>
        <v>0</v>
      </c>
      <c r="AI460" s="7">
        <f t="shared" si="169"/>
        <v>1</v>
      </c>
      <c r="AJ460" s="14">
        <f t="shared" si="170"/>
        <v>5</v>
      </c>
      <c r="AK460" t="s">
        <v>1</v>
      </c>
      <c r="AL460" t="s">
        <v>1952</v>
      </c>
    </row>
    <row r="461" spans="1:38">
      <c r="A461" s="5" t="s">
        <v>130</v>
      </c>
      <c r="B461" s="5" t="s">
        <v>395</v>
      </c>
      <c r="C461" s="5" t="s">
        <v>987</v>
      </c>
      <c r="D461" s="4" t="s">
        <v>2103</v>
      </c>
      <c r="E461" s="3">
        <v>25</v>
      </c>
      <c r="F461" s="3">
        <v>19</v>
      </c>
      <c r="G461" s="10">
        <f t="shared" si="153"/>
        <v>-6</v>
      </c>
      <c r="H461" s="8">
        <f t="shared" si="154"/>
        <v>-0.24</v>
      </c>
      <c r="I461" s="3">
        <v>14</v>
      </c>
      <c r="J461" s="3">
        <v>7</v>
      </c>
      <c r="K461" s="9">
        <f t="shared" si="152"/>
        <v>0.5</v>
      </c>
      <c r="L461" s="3">
        <v>8</v>
      </c>
      <c r="M461" s="8">
        <f t="shared" si="155"/>
        <v>0.42105263157894735</v>
      </c>
      <c r="N461" s="3">
        <v>17</v>
      </c>
      <c r="O461" s="8">
        <f t="shared" si="156"/>
        <v>0.89473684210526316</v>
      </c>
      <c r="P461" s="3">
        <v>11</v>
      </c>
      <c r="Q461" s="8">
        <f t="shared" si="157"/>
        <v>0.57894736842105265</v>
      </c>
      <c r="R461" s="3">
        <v>4</v>
      </c>
      <c r="U461" s="8">
        <f t="shared" si="158"/>
        <v>0</v>
      </c>
      <c r="Y461" s="7">
        <f t="shared" si="159"/>
        <v>0</v>
      </c>
      <c r="Z461" s="7">
        <f t="shared" si="160"/>
        <v>0</v>
      </c>
      <c r="AA461" s="7">
        <f t="shared" si="161"/>
        <v>1</v>
      </c>
      <c r="AB461" s="7">
        <f t="shared" si="162"/>
        <v>1</v>
      </c>
      <c r="AC461" s="7">
        <f t="shared" si="163"/>
        <v>1</v>
      </c>
      <c r="AD461" s="7">
        <f t="shared" si="164"/>
        <v>1</v>
      </c>
      <c r="AE461" s="7">
        <f t="shared" si="165"/>
        <v>0</v>
      </c>
      <c r="AF461" s="7">
        <f t="shared" si="166"/>
        <v>0</v>
      </c>
      <c r="AG461" s="7">
        <f t="shared" si="167"/>
        <v>0</v>
      </c>
      <c r="AH461" s="7">
        <f t="shared" si="168"/>
        <v>0</v>
      </c>
      <c r="AI461" s="7">
        <f t="shared" si="169"/>
        <v>1</v>
      </c>
      <c r="AJ461" s="14">
        <f t="shared" si="170"/>
        <v>5</v>
      </c>
      <c r="AK461" t="s">
        <v>1</v>
      </c>
      <c r="AL461" t="s">
        <v>2102</v>
      </c>
    </row>
    <row r="462" spans="1:38">
      <c r="A462" s="5" t="s">
        <v>130</v>
      </c>
      <c r="B462" s="5" t="s">
        <v>395</v>
      </c>
      <c r="C462" s="5" t="s">
        <v>404</v>
      </c>
      <c r="D462" s="4" t="s">
        <v>2101</v>
      </c>
      <c r="E462" s="3">
        <v>15</v>
      </c>
      <c r="F462" s="3">
        <v>18</v>
      </c>
      <c r="G462" s="10">
        <f t="shared" si="153"/>
        <v>3</v>
      </c>
      <c r="H462" s="8">
        <f t="shared" si="154"/>
        <v>0.2</v>
      </c>
      <c r="I462" s="3">
        <v>8</v>
      </c>
      <c r="J462" s="3">
        <v>2</v>
      </c>
      <c r="K462" s="9">
        <f t="shared" si="152"/>
        <v>0.25</v>
      </c>
      <c r="L462" s="3">
        <v>9</v>
      </c>
      <c r="M462" s="8">
        <f t="shared" si="155"/>
        <v>0.5</v>
      </c>
      <c r="N462" s="3">
        <v>15</v>
      </c>
      <c r="O462" s="8">
        <f t="shared" si="156"/>
        <v>0.83333333333333337</v>
      </c>
      <c r="P462" s="3">
        <v>10</v>
      </c>
      <c r="Q462" s="8">
        <f t="shared" si="157"/>
        <v>0.55555555555555558</v>
      </c>
      <c r="R462" s="3">
        <v>6</v>
      </c>
      <c r="U462" s="8">
        <f t="shared" si="158"/>
        <v>0</v>
      </c>
      <c r="Y462" s="7">
        <f t="shared" si="159"/>
        <v>0</v>
      </c>
      <c r="Z462" s="7">
        <f t="shared" si="160"/>
        <v>1</v>
      </c>
      <c r="AA462" s="7">
        <f t="shared" si="161"/>
        <v>1</v>
      </c>
      <c r="AB462" s="7">
        <f t="shared" si="162"/>
        <v>1</v>
      </c>
      <c r="AC462" s="7">
        <f t="shared" si="163"/>
        <v>1</v>
      </c>
      <c r="AD462" s="7">
        <f t="shared" si="164"/>
        <v>1</v>
      </c>
      <c r="AE462" s="7">
        <f t="shared" si="165"/>
        <v>0</v>
      </c>
      <c r="AF462" s="7">
        <f t="shared" si="166"/>
        <v>0</v>
      </c>
      <c r="AG462" s="7">
        <f t="shared" si="167"/>
        <v>0</v>
      </c>
      <c r="AH462" s="7">
        <f t="shared" si="168"/>
        <v>0</v>
      </c>
      <c r="AI462" s="7">
        <f t="shared" si="169"/>
        <v>0</v>
      </c>
      <c r="AJ462" s="14">
        <f t="shared" si="170"/>
        <v>5</v>
      </c>
      <c r="AK462" t="s">
        <v>1</v>
      </c>
      <c r="AL462" t="s">
        <v>2100</v>
      </c>
    </row>
    <row r="463" spans="1:38">
      <c r="A463" s="5" t="s">
        <v>126</v>
      </c>
      <c r="B463" s="5" t="s">
        <v>769</v>
      </c>
      <c r="C463" s="5" t="s">
        <v>652</v>
      </c>
      <c r="D463" s="4" t="s">
        <v>2042</v>
      </c>
      <c r="E463" s="3">
        <v>15</v>
      </c>
      <c r="F463" s="3">
        <v>18</v>
      </c>
      <c r="G463" s="10">
        <f t="shared" si="153"/>
        <v>3</v>
      </c>
      <c r="H463" s="8">
        <f t="shared" si="154"/>
        <v>0.2</v>
      </c>
      <c r="I463" s="3">
        <v>0</v>
      </c>
      <c r="J463" s="3">
        <v>0</v>
      </c>
      <c r="K463" s="9">
        <v>0</v>
      </c>
      <c r="L463" s="3">
        <v>8</v>
      </c>
      <c r="M463" s="8">
        <f t="shared" si="155"/>
        <v>0.44444444444444442</v>
      </c>
      <c r="N463" s="3">
        <v>16</v>
      </c>
      <c r="O463" s="8">
        <f t="shared" si="156"/>
        <v>0.88888888888888884</v>
      </c>
      <c r="P463" s="3">
        <v>9</v>
      </c>
      <c r="Q463" s="8">
        <f t="shared" si="157"/>
        <v>0.5</v>
      </c>
      <c r="R463" s="3">
        <v>6</v>
      </c>
      <c r="U463" s="8">
        <f t="shared" si="158"/>
        <v>0</v>
      </c>
      <c r="Y463" s="7">
        <f t="shared" si="159"/>
        <v>0</v>
      </c>
      <c r="Z463" s="7">
        <f t="shared" si="160"/>
        <v>1</v>
      </c>
      <c r="AA463" s="7">
        <f t="shared" si="161"/>
        <v>1</v>
      </c>
      <c r="AB463" s="7">
        <f t="shared" si="162"/>
        <v>1</v>
      </c>
      <c r="AC463" s="7">
        <f t="shared" si="163"/>
        <v>1</v>
      </c>
      <c r="AD463" s="7">
        <f t="shared" si="164"/>
        <v>1</v>
      </c>
      <c r="AE463" s="7">
        <f t="shared" si="165"/>
        <v>0</v>
      </c>
      <c r="AF463" s="7">
        <f t="shared" si="166"/>
        <v>0</v>
      </c>
      <c r="AG463" s="7">
        <f t="shared" si="167"/>
        <v>0</v>
      </c>
      <c r="AH463" s="7">
        <f t="shared" si="168"/>
        <v>0</v>
      </c>
      <c r="AI463" s="7">
        <f t="shared" si="169"/>
        <v>0</v>
      </c>
      <c r="AJ463" s="14">
        <f t="shared" si="170"/>
        <v>5</v>
      </c>
      <c r="AK463" t="s">
        <v>1</v>
      </c>
      <c r="AL463" t="s">
        <v>2041</v>
      </c>
    </row>
    <row r="464" spans="1:38">
      <c r="A464" s="5" t="s">
        <v>16</v>
      </c>
      <c r="B464" s="5" t="s">
        <v>15</v>
      </c>
      <c r="C464" s="5" t="s">
        <v>655</v>
      </c>
      <c r="D464" s="4" t="s">
        <v>1859</v>
      </c>
      <c r="E464" s="3">
        <v>15</v>
      </c>
      <c r="F464" s="3">
        <v>19</v>
      </c>
      <c r="G464" s="10">
        <f t="shared" si="153"/>
        <v>4</v>
      </c>
      <c r="H464" s="8">
        <f t="shared" si="154"/>
        <v>0.26666666666666666</v>
      </c>
      <c r="I464" s="3">
        <v>9</v>
      </c>
      <c r="J464" s="3">
        <v>6</v>
      </c>
      <c r="K464" s="9">
        <f>J464/I464</f>
        <v>0.66666666666666663</v>
      </c>
      <c r="L464" s="3">
        <v>12</v>
      </c>
      <c r="M464" s="8">
        <f t="shared" si="155"/>
        <v>0.63157894736842102</v>
      </c>
      <c r="N464" s="3">
        <v>13</v>
      </c>
      <c r="O464" s="8">
        <f t="shared" si="156"/>
        <v>0.68421052631578949</v>
      </c>
      <c r="P464" s="3">
        <v>16</v>
      </c>
      <c r="Q464" s="8">
        <f t="shared" si="157"/>
        <v>0.84210526315789469</v>
      </c>
      <c r="R464" s="3">
        <v>2</v>
      </c>
      <c r="U464" s="8">
        <f t="shared" si="158"/>
        <v>0</v>
      </c>
      <c r="Y464" s="7">
        <f t="shared" si="159"/>
        <v>0</v>
      </c>
      <c r="Z464" s="7">
        <f t="shared" si="160"/>
        <v>1</v>
      </c>
      <c r="AA464" s="7">
        <f t="shared" si="161"/>
        <v>1</v>
      </c>
      <c r="AB464" s="7">
        <f t="shared" si="162"/>
        <v>1</v>
      </c>
      <c r="AC464" s="7">
        <f t="shared" si="163"/>
        <v>1</v>
      </c>
      <c r="AD464" s="7">
        <f t="shared" si="164"/>
        <v>0</v>
      </c>
      <c r="AE464" s="7">
        <f t="shared" si="165"/>
        <v>0</v>
      </c>
      <c r="AF464" s="7">
        <f t="shared" si="166"/>
        <v>0</v>
      </c>
      <c r="AG464" s="7">
        <f t="shared" si="167"/>
        <v>0</v>
      </c>
      <c r="AH464" s="7">
        <f t="shared" si="168"/>
        <v>0</v>
      </c>
      <c r="AI464" s="7">
        <f t="shared" si="169"/>
        <v>1</v>
      </c>
      <c r="AJ464" s="14">
        <f t="shared" si="170"/>
        <v>5</v>
      </c>
      <c r="AK464" t="s">
        <v>1</v>
      </c>
      <c r="AL464" t="s">
        <v>1858</v>
      </c>
    </row>
    <row r="465" spans="1:38">
      <c r="A465" s="5" t="s">
        <v>16</v>
      </c>
      <c r="B465" s="5" t="s">
        <v>15</v>
      </c>
      <c r="C465" s="5" t="s">
        <v>73</v>
      </c>
      <c r="D465" s="4" t="s">
        <v>1857</v>
      </c>
      <c r="E465" s="3">
        <v>10</v>
      </c>
      <c r="F465" s="3">
        <v>12</v>
      </c>
      <c r="G465" s="10">
        <f t="shared" si="153"/>
        <v>2</v>
      </c>
      <c r="H465" s="8">
        <f t="shared" si="154"/>
        <v>0.2</v>
      </c>
      <c r="I465" s="3">
        <v>9</v>
      </c>
      <c r="J465" s="3">
        <v>7</v>
      </c>
      <c r="K465" s="9">
        <f>J465/I465</f>
        <v>0.77777777777777779</v>
      </c>
      <c r="L465" s="3">
        <v>8</v>
      </c>
      <c r="M465" s="8">
        <f t="shared" si="155"/>
        <v>0.66666666666666663</v>
      </c>
      <c r="N465" s="3">
        <v>11</v>
      </c>
      <c r="O465" s="8">
        <f t="shared" si="156"/>
        <v>0.91666666666666663</v>
      </c>
      <c r="P465" s="3">
        <v>7</v>
      </c>
      <c r="Q465" s="8">
        <f t="shared" si="157"/>
        <v>0.58333333333333337</v>
      </c>
      <c r="R465" s="3">
        <v>0</v>
      </c>
      <c r="U465" s="8">
        <f t="shared" si="158"/>
        <v>0</v>
      </c>
      <c r="Y465" s="7">
        <f t="shared" si="159"/>
        <v>0</v>
      </c>
      <c r="Z465" s="7">
        <f t="shared" si="160"/>
        <v>1</v>
      </c>
      <c r="AA465" s="7">
        <f t="shared" si="161"/>
        <v>1</v>
      </c>
      <c r="AB465" s="7">
        <f t="shared" si="162"/>
        <v>1</v>
      </c>
      <c r="AC465" s="7">
        <f t="shared" si="163"/>
        <v>1</v>
      </c>
      <c r="AD465" s="7">
        <f t="shared" si="164"/>
        <v>0</v>
      </c>
      <c r="AE465" s="7">
        <f t="shared" si="165"/>
        <v>0</v>
      </c>
      <c r="AF465" s="7">
        <f t="shared" si="166"/>
        <v>0</v>
      </c>
      <c r="AG465" s="7">
        <f t="shared" si="167"/>
        <v>0</v>
      </c>
      <c r="AH465" s="7">
        <f t="shared" si="168"/>
        <v>0</v>
      </c>
      <c r="AI465" s="7">
        <f t="shared" si="169"/>
        <v>1</v>
      </c>
      <c r="AJ465" s="14">
        <f t="shared" si="170"/>
        <v>5</v>
      </c>
      <c r="AK465" t="s">
        <v>1</v>
      </c>
      <c r="AL465" t="s">
        <v>1856</v>
      </c>
    </row>
    <row r="466" spans="1:38">
      <c r="A466" s="5" t="s">
        <v>16</v>
      </c>
      <c r="B466" s="5" t="s">
        <v>15</v>
      </c>
      <c r="C466" s="5" t="s">
        <v>1855</v>
      </c>
      <c r="D466" s="4" t="s">
        <v>1854</v>
      </c>
      <c r="E466" s="3">
        <v>10</v>
      </c>
      <c r="F466" s="3">
        <v>13</v>
      </c>
      <c r="G466" s="10">
        <f t="shared" si="153"/>
        <v>3</v>
      </c>
      <c r="H466" s="8">
        <f t="shared" si="154"/>
        <v>0.3</v>
      </c>
      <c r="I466" s="3">
        <v>14</v>
      </c>
      <c r="J466" s="3">
        <v>8</v>
      </c>
      <c r="K466" s="9">
        <f>J466/I466</f>
        <v>0.5714285714285714</v>
      </c>
      <c r="L466" s="3">
        <v>7</v>
      </c>
      <c r="M466" s="8">
        <f t="shared" si="155"/>
        <v>0.53846153846153844</v>
      </c>
      <c r="N466" s="3">
        <v>9</v>
      </c>
      <c r="O466" s="8">
        <f t="shared" si="156"/>
        <v>0.69230769230769229</v>
      </c>
      <c r="P466" s="3">
        <v>9</v>
      </c>
      <c r="Q466" s="8">
        <f t="shared" si="157"/>
        <v>0.69230769230769229</v>
      </c>
      <c r="R466" s="3">
        <v>1</v>
      </c>
      <c r="U466" s="8">
        <f t="shared" si="158"/>
        <v>0</v>
      </c>
      <c r="Y466" s="7">
        <f t="shared" si="159"/>
        <v>0</v>
      </c>
      <c r="Z466" s="7">
        <f t="shared" si="160"/>
        <v>1</v>
      </c>
      <c r="AA466" s="7">
        <f t="shared" si="161"/>
        <v>1</v>
      </c>
      <c r="AB466" s="7">
        <f t="shared" si="162"/>
        <v>1</v>
      </c>
      <c r="AC466" s="7">
        <f t="shared" si="163"/>
        <v>1</v>
      </c>
      <c r="AD466" s="7">
        <f t="shared" si="164"/>
        <v>0</v>
      </c>
      <c r="AE466" s="7">
        <f t="shared" si="165"/>
        <v>0</v>
      </c>
      <c r="AF466" s="7">
        <f t="shared" si="166"/>
        <v>0</v>
      </c>
      <c r="AG466" s="7">
        <f t="shared" si="167"/>
        <v>0</v>
      </c>
      <c r="AH466" s="7">
        <f t="shared" si="168"/>
        <v>0</v>
      </c>
      <c r="AI466" s="7">
        <f t="shared" si="169"/>
        <v>1</v>
      </c>
      <c r="AJ466" s="14">
        <f t="shared" si="170"/>
        <v>5</v>
      </c>
      <c r="AK466" t="s">
        <v>1</v>
      </c>
      <c r="AL466" t="s">
        <v>1853</v>
      </c>
    </row>
    <row r="467" spans="1:38">
      <c r="A467" s="5" t="s">
        <v>16</v>
      </c>
      <c r="B467" s="5" t="s">
        <v>15</v>
      </c>
      <c r="C467" s="5" t="s">
        <v>1852</v>
      </c>
      <c r="D467" s="4" t="s">
        <v>1851</v>
      </c>
      <c r="E467" s="3">
        <v>38</v>
      </c>
      <c r="F467" s="3">
        <v>36</v>
      </c>
      <c r="G467" s="10">
        <f t="shared" si="153"/>
        <v>-2</v>
      </c>
      <c r="H467" s="8">
        <f t="shared" si="154"/>
        <v>-5.2631578947368418E-2</v>
      </c>
      <c r="I467" s="3">
        <v>14</v>
      </c>
      <c r="J467" s="3">
        <v>4</v>
      </c>
      <c r="K467" s="9">
        <f>J467/I467</f>
        <v>0.2857142857142857</v>
      </c>
      <c r="L467" s="3">
        <v>14</v>
      </c>
      <c r="M467" s="8">
        <f t="shared" si="155"/>
        <v>0.3888888888888889</v>
      </c>
      <c r="N467" s="3">
        <v>31</v>
      </c>
      <c r="O467" s="8">
        <f t="shared" si="156"/>
        <v>0.86111111111111116</v>
      </c>
      <c r="P467" s="3">
        <v>24</v>
      </c>
      <c r="Q467" s="8">
        <f t="shared" si="157"/>
        <v>0.66666666666666663</v>
      </c>
      <c r="R467" s="3">
        <v>4</v>
      </c>
      <c r="U467" s="8">
        <f t="shared" si="158"/>
        <v>0</v>
      </c>
      <c r="W467" t="s">
        <v>174</v>
      </c>
      <c r="Y467" s="7">
        <f t="shared" si="159"/>
        <v>1</v>
      </c>
      <c r="Z467" s="7">
        <f t="shared" si="160"/>
        <v>0</v>
      </c>
      <c r="AA467" s="7">
        <f t="shared" si="161"/>
        <v>0</v>
      </c>
      <c r="AB467" s="7">
        <f t="shared" si="162"/>
        <v>1</v>
      </c>
      <c r="AC467" s="7">
        <f t="shared" si="163"/>
        <v>1</v>
      </c>
      <c r="AD467" s="7">
        <f t="shared" si="164"/>
        <v>1</v>
      </c>
      <c r="AE467" s="7">
        <f t="shared" si="165"/>
        <v>0</v>
      </c>
      <c r="AF467" s="7">
        <f t="shared" si="166"/>
        <v>0</v>
      </c>
      <c r="AG467" s="7">
        <f t="shared" si="167"/>
        <v>1</v>
      </c>
      <c r="AH467" s="7">
        <f t="shared" si="168"/>
        <v>0</v>
      </c>
      <c r="AI467" s="7">
        <f t="shared" si="169"/>
        <v>0</v>
      </c>
      <c r="AJ467" s="14">
        <f t="shared" si="170"/>
        <v>5</v>
      </c>
      <c r="AK467" t="s">
        <v>1</v>
      </c>
      <c r="AL467" t="s">
        <v>1850</v>
      </c>
    </row>
    <row r="468" spans="1:38">
      <c r="A468" s="5" t="s">
        <v>16</v>
      </c>
      <c r="B468" s="5" t="s">
        <v>15</v>
      </c>
      <c r="C468" s="5" t="s">
        <v>1797</v>
      </c>
      <c r="D468" s="4" t="s">
        <v>1849</v>
      </c>
      <c r="E468" s="3">
        <v>13</v>
      </c>
      <c r="F468" s="3">
        <v>19</v>
      </c>
      <c r="G468" s="10">
        <f t="shared" si="153"/>
        <v>6</v>
      </c>
      <c r="H468" s="8">
        <f t="shared" si="154"/>
        <v>0.46153846153846156</v>
      </c>
      <c r="I468" s="3">
        <v>7</v>
      </c>
      <c r="J468" s="3">
        <v>5</v>
      </c>
      <c r="K468" s="9">
        <f>J468/I468</f>
        <v>0.7142857142857143</v>
      </c>
      <c r="L468" s="3">
        <v>11</v>
      </c>
      <c r="M468" s="8">
        <f t="shared" si="155"/>
        <v>0.57894736842105265</v>
      </c>
      <c r="N468" s="3">
        <v>14</v>
      </c>
      <c r="O468" s="8">
        <f t="shared" si="156"/>
        <v>0.73684210526315785</v>
      </c>
      <c r="P468" s="3">
        <v>12</v>
      </c>
      <c r="Q468" s="8">
        <f t="shared" si="157"/>
        <v>0.63157894736842102</v>
      </c>
      <c r="R468" s="3">
        <v>1</v>
      </c>
      <c r="U468" s="8">
        <f t="shared" si="158"/>
        <v>0</v>
      </c>
      <c r="Y468" s="7">
        <f t="shared" si="159"/>
        <v>0</v>
      </c>
      <c r="Z468" s="7">
        <f t="shared" si="160"/>
        <v>1</v>
      </c>
      <c r="AA468" s="7">
        <f t="shared" si="161"/>
        <v>1</v>
      </c>
      <c r="AB468" s="7">
        <f t="shared" si="162"/>
        <v>1</v>
      </c>
      <c r="AC468" s="7">
        <f t="shared" si="163"/>
        <v>1</v>
      </c>
      <c r="AD468" s="7">
        <f t="shared" si="164"/>
        <v>0</v>
      </c>
      <c r="AE468" s="7">
        <f t="shared" si="165"/>
        <v>0</v>
      </c>
      <c r="AF468" s="7">
        <f t="shared" si="166"/>
        <v>0</v>
      </c>
      <c r="AG468" s="7">
        <f t="shared" si="167"/>
        <v>0</v>
      </c>
      <c r="AH468" s="7">
        <f t="shared" si="168"/>
        <v>0</v>
      </c>
      <c r="AI468" s="7">
        <f t="shared" si="169"/>
        <v>1</v>
      </c>
      <c r="AJ468" s="14">
        <f t="shared" si="170"/>
        <v>5</v>
      </c>
      <c r="AK468" t="s">
        <v>7</v>
      </c>
      <c r="AL468" t="s">
        <v>1848</v>
      </c>
    </row>
    <row r="469" spans="1:38">
      <c r="A469" s="5" t="s">
        <v>11</v>
      </c>
      <c r="B469" s="5" t="s">
        <v>10</v>
      </c>
      <c r="C469" s="5" t="s">
        <v>1173</v>
      </c>
      <c r="D469" s="4" t="s">
        <v>2036</v>
      </c>
      <c r="E469" s="3">
        <v>14</v>
      </c>
      <c r="F469" s="3">
        <v>19</v>
      </c>
      <c r="G469" s="10">
        <f t="shared" si="153"/>
        <v>5</v>
      </c>
      <c r="H469" s="8">
        <f t="shared" si="154"/>
        <v>0.35714285714285715</v>
      </c>
      <c r="I469" s="3">
        <v>0</v>
      </c>
      <c r="J469" s="3">
        <v>0</v>
      </c>
      <c r="K469" s="9">
        <v>0</v>
      </c>
      <c r="L469" s="3">
        <v>7</v>
      </c>
      <c r="M469" s="8">
        <f t="shared" si="155"/>
        <v>0.36842105263157893</v>
      </c>
      <c r="N469" s="3">
        <v>16</v>
      </c>
      <c r="O469" s="8">
        <f t="shared" si="156"/>
        <v>0.84210526315789469</v>
      </c>
      <c r="P469" s="3">
        <v>9</v>
      </c>
      <c r="Q469" s="8">
        <f t="shared" si="157"/>
        <v>0.47368421052631576</v>
      </c>
      <c r="R469" s="3">
        <v>6</v>
      </c>
      <c r="T469">
        <v>4</v>
      </c>
      <c r="U469" s="8">
        <f t="shared" si="158"/>
        <v>0.21052631578947367</v>
      </c>
      <c r="W469" t="s">
        <v>174</v>
      </c>
      <c r="Y469" s="7">
        <f t="shared" si="159"/>
        <v>0</v>
      </c>
      <c r="Z469" s="7">
        <f t="shared" si="160"/>
        <v>1</v>
      </c>
      <c r="AA469" s="7">
        <f t="shared" si="161"/>
        <v>0</v>
      </c>
      <c r="AB469" s="7">
        <f t="shared" si="162"/>
        <v>1</v>
      </c>
      <c r="AC469" s="7">
        <f t="shared" si="163"/>
        <v>0</v>
      </c>
      <c r="AD469" s="7">
        <f t="shared" si="164"/>
        <v>1</v>
      </c>
      <c r="AE469" s="7">
        <f t="shared" si="165"/>
        <v>0</v>
      </c>
      <c r="AF469" s="7">
        <f t="shared" si="166"/>
        <v>1</v>
      </c>
      <c r="AG469" s="7">
        <f t="shared" si="167"/>
        <v>1</v>
      </c>
      <c r="AH469" s="7">
        <f t="shared" si="168"/>
        <v>0</v>
      </c>
      <c r="AI469" s="7">
        <f t="shared" si="169"/>
        <v>0</v>
      </c>
      <c r="AJ469" s="14">
        <f t="shared" si="170"/>
        <v>5</v>
      </c>
      <c r="AK469" t="s">
        <v>1</v>
      </c>
      <c r="AL469" t="s">
        <v>2035</v>
      </c>
    </row>
    <row r="470" spans="1:38">
      <c r="A470" s="5" t="s">
        <v>11</v>
      </c>
      <c r="B470" s="5" t="s">
        <v>10</v>
      </c>
      <c r="C470" s="5" t="s">
        <v>1417</v>
      </c>
      <c r="D470" s="4" t="s">
        <v>2030</v>
      </c>
      <c r="E470" s="3">
        <v>141</v>
      </c>
      <c r="F470" s="3">
        <v>139</v>
      </c>
      <c r="G470" s="10">
        <f t="shared" si="153"/>
        <v>-2</v>
      </c>
      <c r="H470" s="8">
        <f t="shared" si="154"/>
        <v>-1.4184397163120567E-2</v>
      </c>
      <c r="I470" s="3">
        <v>0</v>
      </c>
      <c r="J470" s="3">
        <v>0</v>
      </c>
      <c r="K470" s="9">
        <v>0</v>
      </c>
      <c r="L470" s="3">
        <v>83</v>
      </c>
      <c r="M470" s="8">
        <f t="shared" si="155"/>
        <v>0.59712230215827333</v>
      </c>
      <c r="N470" s="3">
        <v>61</v>
      </c>
      <c r="O470" s="8">
        <f t="shared" si="156"/>
        <v>0.43884892086330934</v>
      </c>
      <c r="P470" s="3">
        <v>37</v>
      </c>
      <c r="Q470" s="8">
        <f t="shared" si="157"/>
        <v>0.26618705035971224</v>
      </c>
      <c r="R470" s="3">
        <v>3</v>
      </c>
      <c r="S470" t="s">
        <v>174</v>
      </c>
      <c r="T470">
        <v>31</v>
      </c>
      <c r="U470" s="8">
        <f t="shared" si="158"/>
        <v>0.22302158273381295</v>
      </c>
      <c r="V470" s="1" t="s">
        <v>174</v>
      </c>
      <c r="Y470" s="7">
        <f t="shared" si="159"/>
        <v>1</v>
      </c>
      <c r="Z470" s="7">
        <f t="shared" si="160"/>
        <v>0</v>
      </c>
      <c r="AA470" s="7">
        <f t="shared" si="161"/>
        <v>1</v>
      </c>
      <c r="AB470" s="7">
        <f t="shared" si="162"/>
        <v>0</v>
      </c>
      <c r="AC470" s="7">
        <f t="shared" si="163"/>
        <v>0</v>
      </c>
      <c r="AD470" s="7">
        <f t="shared" si="164"/>
        <v>1</v>
      </c>
      <c r="AE470" s="7">
        <f t="shared" si="165"/>
        <v>1</v>
      </c>
      <c r="AF470" s="7">
        <f t="shared" si="166"/>
        <v>1</v>
      </c>
      <c r="AG470" s="7">
        <f t="shared" si="167"/>
        <v>0</v>
      </c>
      <c r="AH470" s="7">
        <f t="shared" si="168"/>
        <v>0</v>
      </c>
      <c r="AI470" s="7">
        <f t="shared" si="169"/>
        <v>0</v>
      </c>
      <c r="AJ470" s="14">
        <f t="shared" si="170"/>
        <v>5</v>
      </c>
      <c r="AK470" t="s">
        <v>7</v>
      </c>
      <c r="AL470" t="s">
        <v>2029</v>
      </c>
    </row>
    <row r="471" spans="1:38">
      <c r="A471" s="5" t="s">
        <v>11</v>
      </c>
      <c r="B471" s="5" t="s">
        <v>10</v>
      </c>
      <c r="C471" s="5" t="s">
        <v>243</v>
      </c>
      <c r="D471" s="4" t="s">
        <v>2018</v>
      </c>
      <c r="E471" s="3">
        <v>51</v>
      </c>
      <c r="F471" s="3">
        <v>52</v>
      </c>
      <c r="G471" s="10">
        <f t="shared" si="153"/>
        <v>1</v>
      </c>
      <c r="H471" s="8">
        <f t="shared" si="154"/>
        <v>1.9607843137254902E-2</v>
      </c>
      <c r="I471" s="3">
        <v>8</v>
      </c>
      <c r="J471" s="3">
        <v>0</v>
      </c>
      <c r="K471" s="9">
        <f t="shared" ref="K471:K490" si="171">J471/I471</f>
        <v>0</v>
      </c>
      <c r="L471" s="3">
        <v>23</v>
      </c>
      <c r="M471" s="8">
        <f t="shared" si="155"/>
        <v>0.44230769230769229</v>
      </c>
      <c r="N471" s="3">
        <v>34</v>
      </c>
      <c r="O471" s="8">
        <f t="shared" si="156"/>
        <v>0.65384615384615385</v>
      </c>
      <c r="P471" s="3">
        <v>28</v>
      </c>
      <c r="Q471" s="8">
        <f t="shared" si="157"/>
        <v>0.53846153846153844</v>
      </c>
      <c r="R471" s="3">
        <v>4</v>
      </c>
      <c r="U471" s="8">
        <f t="shared" si="158"/>
        <v>0</v>
      </c>
      <c r="Y471" s="7">
        <f t="shared" si="159"/>
        <v>1</v>
      </c>
      <c r="Z471" s="7">
        <f t="shared" si="160"/>
        <v>0</v>
      </c>
      <c r="AA471" s="7">
        <f t="shared" si="161"/>
        <v>1</v>
      </c>
      <c r="AB471" s="7">
        <f t="shared" si="162"/>
        <v>1</v>
      </c>
      <c r="AC471" s="7">
        <f t="shared" si="163"/>
        <v>1</v>
      </c>
      <c r="AD471" s="7">
        <f t="shared" si="164"/>
        <v>1</v>
      </c>
      <c r="AE471" s="7">
        <f t="shared" si="165"/>
        <v>0</v>
      </c>
      <c r="AF471" s="7">
        <f t="shared" si="166"/>
        <v>0</v>
      </c>
      <c r="AG471" s="7">
        <f t="shared" si="167"/>
        <v>0</v>
      </c>
      <c r="AH471" s="7">
        <f t="shared" si="168"/>
        <v>0</v>
      </c>
      <c r="AI471" s="7">
        <f t="shared" si="169"/>
        <v>0</v>
      </c>
      <c r="AJ471" s="14">
        <f t="shared" si="170"/>
        <v>5</v>
      </c>
      <c r="AK471" t="s">
        <v>1</v>
      </c>
      <c r="AL471" t="s">
        <v>1257</v>
      </c>
    </row>
    <row r="472" spans="1:38">
      <c r="A472" s="5" t="s">
        <v>11</v>
      </c>
      <c r="B472" s="5" t="s">
        <v>10</v>
      </c>
      <c r="C472" s="5" t="s">
        <v>787</v>
      </c>
      <c r="D472" s="4" t="s">
        <v>1841</v>
      </c>
      <c r="E472" s="3">
        <v>15</v>
      </c>
      <c r="F472" s="3">
        <v>10</v>
      </c>
      <c r="G472" s="10">
        <f t="shared" si="153"/>
        <v>-5</v>
      </c>
      <c r="H472" s="8">
        <f t="shared" si="154"/>
        <v>-0.33333333333333331</v>
      </c>
      <c r="I472" s="3">
        <v>15</v>
      </c>
      <c r="J472" s="3">
        <v>6</v>
      </c>
      <c r="K472" s="9">
        <f t="shared" si="171"/>
        <v>0.4</v>
      </c>
      <c r="L472" s="3">
        <v>6</v>
      </c>
      <c r="M472" s="8">
        <f t="shared" si="155"/>
        <v>0.6</v>
      </c>
      <c r="N472" s="3">
        <v>6</v>
      </c>
      <c r="O472" s="8">
        <f t="shared" si="156"/>
        <v>0.6</v>
      </c>
      <c r="P472" s="3">
        <v>5</v>
      </c>
      <c r="Q472" s="8">
        <f t="shared" si="157"/>
        <v>0.5</v>
      </c>
      <c r="R472" s="3">
        <v>5</v>
      </c>
      <c r="U472" s="8">
        <f t="shared" si="158"/>
        <v>0</v>
      </c>
      <c r="Y472" s="7">
        <f t="shared" si="159"/>
        <v>0</v>
      </c>
      <c r="Z472" s="7">
        <f t="shared" si="160"/>
        <v>0</v>
      </c>
      <c r="AA472" s="7">
        <f t="shared" si="161"/>
        <v>1</v>
      </c>
      <c r="AB472" s="7">
        <f t="shared" si="162"/>
        <v>1</v>
      </c>
      <c r="AC472" s="7">
        <f t="shared" si="163"/>
        <v>1</v>
      </c>
      <c r="AD472" s="7">
        <f t="shared" si="164"/>
        <v>1</v>
      </c>
      <c r="AE472" s="7">
        <f t="shared" si="165"/>
        <v>0</v>
      </c>
      <c r="AF472" s="7">
        <f t="shared" si="166"/>
        <v>0</v>
      </c>
      <c r="AG472" s="7">
        <f t="shared" si="167"/>
        <v>0</v>
      </c>
      <c r="AH472" s="7">
        <f t="shared" si="168"/>
        <v>0</v>
      </c>
      <c r="AI472" s="7">
        <f t="shared" si="169"/>
        <v>1</v>
      </c>
      <c r="AJ472" s="14">
        <f t="shared" si="170"/>
        <v>5</v>
      </c>
      <c r="AK472" t="s">
        <v>1</v>
      </c>
      <c r="AL472" t="s">
        <v>1840</v>
      </c>
    </row>
    <row r="473" spans="1:38">
      <c r="A473" s="5" t="s">
        <v>11</v>
      </c>
      <c r="B473" s="5" t="s">
        <v>10</v>
      </c>
      <c r="C473" s="5" t="s">
        <v>415</v>
      </c>
      <c r="D473" s="4" t="s">
        <v>1839</v>
      </c>
      <c r="E473" s="3">
        <v>14</v>
      </c>
      <c r="F473" s="3">
        <v>12</v>
      </c>
      <c r="G473" s="10">
        <f t="shared" si="153"/>
        <v>-2</v>
      </c>
      <c r="H473" s="8">
        <f t="shared" si="154"/>
        <v>-0.14285714285714285</v>
      </c>
      <c r="I473" s="3">
        <v>15</v>
      </c>
      <c r="J473" s="3">
        <v>6</v>
      </c>
      <c r="K473" s="9">
        <f t="shared" si="171"/>
        <v>0.4</v>
      </c>
      <c r="L473" s="3">
        <v>7</v>
      </c>
      <c r="M473" s="8">
        <f t="shared" si="155"/>
        <v>0.58333333333333337</v>
      </c>
      <c r="N473" s="3">
        <v>11</v>
      </c>
      <c r="O473" s="8">
        <f t="shared" si="156"/>
        <v>0.91666666666666663</v>
      </c>
      <c r="P473" s="3">
        <v>5</v>
      </c>
      <c r="Q473" s="8">
        <f t="shared" si="157"/>
        <v>0.41666666666666669</v>
      </c>
      <c r="R473" s="3">
        <v>3</v>
      </c>
      <c r="S473" t="s">
        <v>174</v>
      </c>
      <c r="U473" s="8">
        <f t="shared" si="158"/>
        <v>0</v>
      </c>
      <c r="Y473" s="7">
        <f t="shared" si="159"/>
        <v>0</v>
      </c>
      <c r="Z473" s="7">
        <f t="shared" si="160"/>
        <v>0</v>
      </c>
      <c r="AA473" s="7">
        <f t="shared" si="161"/>
        <v>1</v>
      </c>
      <c r="AB473" s="7">
        <f t="shared" si="162"/>
        <v>1</v>
      </c>
      <c r="AC473" s="7">
        <f t="shared" si="163"/>
        <v>0</v>
      </c>
      <c r="AD473" s="7">
        <f t="shared" si="164"/>
        <v>1</v>
      </c>
      <c r="AE473" s="7">
        <f t="shared" si="165"/>
        <v>1</v>
      </c>
      <c r="AF473" s="7">
        <f t="shared" si="166"/>
        <v>0</v>
      </c>
      <c r="AG473" s="7">
        <f t="shared" si="167"/>
        <v>0</v>
      </c>
      <c r="AH473" s="7">
        <f t="shared" si="168"/>
        <v>0</v>
      </c>
      <c r="AI473" s="7">
        <f t="shared" si="169"/>
        <v>1</v>
      </c>
      <c r="AJ473" s="14">
        <f t="shared" si="170"/>
        <v>5</v>
      </c>
      <c r="AK473" t="s">
        <v>1</v>
      </c>
      <c r="AL473" t="s">
        <v>1838</v>
      </c>
    </row>
    <row r="474" spans="1:38">
      <c r="A474" s="5" t="s">
        <v>11</v>
      </c>
      <c r="B474" s="5" t="s">
        <v>10</v>
      </c>
      <c r="C474" s="5" t="s">
        <v>1096</v>
      </c>
      <c r="D474" s="4" t="s">
        <v>1834</v>
      </c>
      <c r="E474" s="3">
        <v>21</v>
      </c>
      <c r="F474" s="3">
        <v>21</v>
      </c>
      <c r="G474" s="10">
        <f t="shared" si="153"/>
        <v>0</v>
      </c>
      <c r="H474" s="8">
        <f t="shared" si="154"/>
        <v>0</v>
      </c>
      <c r="I474" s="3">
        <v>11</v>
      </c>
      <c r="J474" s="3">
        <v>1</v>
      </c>
      <c r="K474" s="9">
        <f t="shared" si="171"/>
        <v>9.0909090909090912E-2</v>
      </c>
      <c r="L474" s="3">
        <v>10</v>
      </c>
      <c r="M474" s="8">
        <f t="shared" si="155"/>
        <v>0.47619047619047616</v>
      </c>
      <c r="N474" s="3">
        <v>14</v>
      </c>
      <c r="O474" s="8">
        <f t="shared" si="156"/>
        <v>0.66666666666666663</v>
      </c>
      <c r="P474" s="3">
        <v>13</v>
      </c>
      <c r="Q474" s="8">
        <f t="shared" si="157"/>
        <v>0.61904761904761907</v>
      </c>
      <c r="R474" s="3">
        <v>7</v>
      </c>
      <c r="S474" t="s">
        <v>174</v>
      </c>
      <c r="U474" s="8">
        <f t="shared" si="158"/>
        <v>0</v>
      </c>
      <c r="Y474" s="7">
        <f t="shared" si="159"/>
        <v>0</v>
      </c>
      <c r="Z474" s="7">
        <f t="shared" si="160"/>
        <v>0</v>
      </c>
      <c r="AA474" s="7">
        <f t="shared" si="161"/>
        <v>1</v>
      </c>
      <c r="AB474" s="7">
        <f t="shared" si="162"/>
        <v>1</v>
      </c>
      <c r="AC474" s="7">
        <f t="shared" si="163"/>
        <v>1</v>
      </c>
      <c r="AD474" s="7">
        <f t="shared" si="164"/>
        <v>1</v>
      </c>
      <c r="AE474" s="7">
        <f t="shared" si="165"/>
        <v>1</v>
      </c>
      <c r="AF474" s="7">
        <f t="shared" si="166"/>
        <v>0</v>
      </c>
      <c r="AG474" s="7">
        <f t="shared" si="167"/>
        <v>0</v>
      </c>
      <c r="AH474" s="7">
        <f t="shared" si="168"/>
        <v>0</v>
      </c>
      <c r="AI474" s="7">
        <f t="shared" si="169"/>
        <v>0</v>
      </c>
      <c r="AJ474" s="14">
        <f t="shared" si="170"/>
        <v>5</v>
      </c>
      <c r="AK474" t="s">
        <v>1</v>
      </c>
      <c r="AL474" t="s">
        <v>1833</v>
      </c>
    </row>
    <row r="475" spans="1:38">
      <c r="A475" s="5" t="s">
        <v>11</v>
      </c>
      <c r="B475" s="5" t="s">
        <v>10</v>
      </c>
      <c r="C475" s="5" t="s">
        <v>1829</v>
      </c>
      <c r="D475" s="4" t="s">
        <v>1828</v>
      </c>
      <c r="E475" s="3">
        <v>15</v>
      </c>
      <c r="F475" s="3">
        <v>13</v>
      </c>
      <c r="G475" s="10">
        <f t="shared" si="153"/>
        <v>-2</v>
      </c>
      <c r="H475" s="8">
        <f t="shared" si="154"/>
        <v>-0.13333333333333333</v>
      </c>
      <c r="I475" s="3">
        <v>12</v>
      </c>
      <c r="J475" s="3">
        <v>6</v>
      </c>
      <c r="K475" s="9">
        <f t="shared" si="171"/>
        <v>0.5</v>
      </c>
      <c r="L475" s="3">
        <v>4</v>
      </c>
      <c r="M475" s="8">
        <f t="shared" si="155"/>
        <v>0.30769230769230771</v>
      </c>
      <c r="N475" s="3">
        <v>10</v>
      </c>
      <c r="O475" s="8">
        <f t="shared" si="156"/>
        <v>0.76923076923076927</v>
      </c>
      <c r="P475" s="3">
        <v>8</v>
      </c>
      <c r="Q475" s="8">
        <f t="shared" si="157"/>
        <v>0.61538461538461542</v>
      </c>
      <c r="R475" s="3">
        <v>3</v>
      </c>
      <c r="S475" t="s">
        <v>174</v>
      </c>
      <c r="U475" s="8">
        <f t="shared" si="158"/>
        <v>0</v>
      </c>
      <c r="Y475" s="7">
        <f t="shared" si="159"/>
        <v>0</v>
      </c>
      <c r="Z475" s="7">
        <f t="shared" si="160"/>
        <v>0</v>
      </c>
      <c r="AA475" s="7">
        <f t="shared" si="161"/>
        <v>0</v>
      </c>
      <c r="AB475" s="7">
        <f t="shared" si="162"/>
        <v>1</v>
      </c>
      <c r="AC475" s="7">
        <f t="shared" si="163"/>
        <v>1</v>
      </c>
      <c r="AD475" s="7">
        <f t="shared" si="164"/>
        <v>1</v>
      </c>
      <c r="AE475" s="7">
        <f t="shared" si="165"/>
        <v>1</v>
      </c>
      <c r="AF475" s="7">
        <f t="shared" si="166"/>
        <v>0</v>
      </c>
      <c r="AG475" s="7">
        <f t="shared" si="167"/>
        <v>0</v>
      </c>
      <c r="AH475" s="7">
        <f t="shared" si="168"/>
        <v>0</v>
      </c>
      <c r="AI475" s="7">
        <f t="shared" si="169"/>
        <v>1</v>
      </c>
      <c r="AJ475" s="14">
        <f t="shared" si="170"/>
        <v>5</v>
      </c>
      <c r="AK475" t="s">
        <v>1</v>
      </c>
      <c r="AL475" t="s">
        <v>1827</v>
      </c>
    </row>
    <row r="476" spans="1:38">
      <c r="A476" s="5" t="s">
        <v>98</v>
      </c>
      <c r="B476" s="5" t="s">
        <v>166</v>
      </c>
      <c r="C476" s="5" t="s">
        <v>189</v>
      </c>
      <c r="D476" s="4" t="s">
        <v>1898</v>
      </c>
      <c r="E476" s="3">
        <v>13</v>
      </c>
      <c r="F476" s="3">
        <v>10</v>
      </c>
      <c r="G476" s="10">
        <f t="shared" si="153"/>
        <v>-3</v>
      </c>
      <c r="H476" s="8">
        <f t="shared" si="154"/>
        <v>-0.23076923076923078</v>
      </c>
      <c r="I476" s="3">
        <v>17</v>
      </c>
      <c r="J476" s="3">
        <v>8</v>
      </c>
      <c r="K476" s="9">
        <f t="shared" si="171"/>
        <v>0.47058823529411764</v>
      </c>
      <c r="L476" s="3">
        <v>5</v>
      </c>
      <c r="M476" s="8">
        <f t="shared" si="155"/>
        <v>0.5</v>
      </c>
      <c r="N476" s="3">
        <v>7</v>
      </c>
      <c r="O476" s="8">
        <f t="shared" si="156"/>
        <v>0.7</v>
      </c>
      <c r="P476" s="3">
        <v>7</v>
      </c>
      <c r="Q476" s="8">
        <f t="shared" si="157"/>
        <v>0.7</v>
      </c>
      <c r="R476" s="3">
        <v>5</v>
      </c>
      <c r="U476" s="8">
        <f t="shared" si="158"/>
        <v>0</v>
      </c>
      <c r="Y476" s="7">
        <f t="shared" si="159"/>
        <v>0</v>
      </c>
      <c r="Z476" s="7">
        <f t="shared" si="160"/>
        <v>0</v>
      </c>
      <c r="AA476" s="7">
        <f t="shared" si="161"/>
        <v>1</v>
      </c>
      <c r="AB476" s="7">
        <f t="shared" si="162"/>
        <v>1</v>
      </c>
      <c r="AC476" s="7">
        <f t="shared" si="163"/>
        <v>1</v>
      </c>
      <c r="AD476" s="7">
        <f t="shared" si="164"/>
        <v>1</v>
      </c>
      <c r="AE476" s="7">
        <f t="shared" si="165"/>
        <v>0</v>
      </c>
      <c r="AF476" s="7">
        <f t="shared" si="166"/>
        <v>0</v>
      </c>
      <c r="AG476" s="7">
        <f t="shared" si="167"/>
        <v>0</v>
      </c>
      <c r="AH476" s="7">
        <f t="shared" si="168"/>
        <v>0</v>
      </c>
      <c r="AI476" s="7">
        <f t="shared" si="169"/>
        <v>1</v>
      </c>
      <c r="AJ476" s="14">
        <f t="shared" si="170"/>
        <v>5</v>
      </c>
      <c r="AK476" t="s">
        <v>1</v>
      </c>
      <c r="AL476" t="s">
        <v>1897</v>
      </c>
    </row>
    <row r="477" spans="1:38">
      <c r="A477" s="5" t="s">
        <v>98</v>
      </c>
      <c r="B477" s="5" t="s">
        <v>166</v>
      </c>
      <c r="C477" s="5" t="s">
        <v>459</v>
      </c>
      <c r="D477" s="4" t="s">
        <v>1896</v>
      </c>
      <c r="E477" s="3">
        <v>18</v>
      </c>
      <c r="F477" s="3">
        <v>17</v>
      </c>
      <c r="G477" s="10">
        <f t="shared" si="153"/>
        <v>-1</v>
      </c>
      <c r="H477" s="8">
        <f t="shared" si="154"/>
        <v>-5.5555555555555552E-2</v>
      </c>
      <c r="I477" s="3">
        <v>17</v>
      </c>
      <c r="J477" s="3">
        <v>8</v>
      </c>
      <c r="K477" s="9">
        <f t="shared" si="171"/>
        <v>0.47058823529411764</v>
      </c>
      <c r="L477" s="3">
        <v>9</v>
      </c>
      <c r="M477" s="8">
        <f t="shared" si="155"/>
        <v>0.52941176470588236</v>
      </c>
      <c r="N477" s="3">
        <v>14</v>
      </c>
      <c r="O477" s="8">
        <f t="shared" si="156"/>
        <v>0.82352941176470584</v>
      </c>
      <c r="P477" s="3">
        <v>15</v>
      </c>
      <c r="Q477" s="8">
        <f t="shared" si="157"/>
        <v>0.88235294117647056</v>
      </c>
      <c r="R477" s="3">
        <v>5</v>
      </c>
      <c r="U477" s="8">
        <f t="shared" si="158"/>
        <v>0</v>
      </c>
      <c r="Y477" s="7">
        <f t="shared" si="159"/>
        <v>0</v>
      </c>
      <c r="Z477" s="7">
        <f t="shared" si="160"/>
        <v>0</v>
      </c>
      <c r="AA477" s="7">
        <f t="shared" si="161"/>
        <v>1</v>
      </c>
      <c r="AB477" s="7">
        <f t="shared" si="162"/>
        <v>1</v>
      </c>
      <c r="AC477" s="7">
        <f t="shared" si="163"/>
        <v>1</v>
      </c>
      <c r="AD477" s="7">
        <f t="shared" si="164"/>
        <v>1</v>
      </c>
      <c r="AE477" s="7">
        <f t="shared" si="165"/>
        <v>0</v>
      </c>
      <c r="AF477" s="7">
        <f t="shared" si="166"/>
        <v>0</v>
      </c>
      <c r="AG477" s="7">
        <f t="shared" si="167"/>
        <v>0</v>
      </c>
      <c r="AH477" s="7">
        <f t="shared" si="168"/>
        <v>0</v>
      </c>
      <c r="AI477" s="7">
        <f t="shared" si="169"/>
        <v>1</v>
      </c>
      <c r="AJ477" s="14">
        <f t="shared" si="170"/>
        <v>5</v>
      </c>
      <c r="AK477" t="s">
        <v>1</v>
      </c>
      <c r="AL477" t="s">
        <v>1895</v>
      </c>
    </row>
    <row r="478" spans="1:38">
      <c r="A478" s="5" t="s">
        <v>130</v>
      </c>
      <c r="B478" s="5" t="s">
        <v>476</v>
      </c>
      <c r="C478" s="5" t="s">
        <v>1532</v>
      </c>
      <c r="D478" s="4" t="s">
        <v>2099</v>
      </c>
      <c r="E478" s="3">
        <v>49</v>
      </c>
      <c r="F478" s="3">
        <v>53</v>
      </c>
      <c r="G478" s="10">
        <f t="shared" si="153"/>
        <v>4</v>
      </c>
      <c r="H478" s="8">
        <f t="shared" si="154"/>
        <v>8.1632653061224483E-2</v>
      </c>
      <c r="I478" s="3">
        <v>17</v>
      </c>
      <c r="J478" s="3">
        <v>9</v>
      </c>
      <c r="K478" s="9">
        <f t="shared" si="171"/>
        <v>0.52941176470588236</v>
      </c>
      <c r="L478" s="3">
        <v>27</v>
      </c>
      <c r="M478" s="8">
        <f t="shared" si="155"/>
        <v>0.50943396226415094</v>
      </c>
      <c r="N478" s="3">
        <v>40</v>
      </c>
      <c r="O478" s="8">
        <f t="shared" si="156"/>
        <v>0.75471698113207553</v>
      </c>
      <c r="P478" s="3">
        <v>26</v>
      </c>
      <c r="Q478" s="8">
        <f t="shared" si="157"/>
        <v>0.49056603773584906</v>
      </c>
      <c r="R478" s="3">
        <v>4</v>
      </c>
      <c r="U478" s="8">
        <f t="shared" si="158"/>
        <v>0</v>
      </c>
      <c r="Y478" s="7">
        <f t="shared" si="159"/>
        <v>1</v>
      </c>
      <c r="Z478" s="7">
        <f t="shared" si="160"/>
        <v>0</v>
      </c>
      <c r="AA478" s="7">
        <f t="shared" si="161"/>
        <v>1</v>
      </c>
      <c r="AB478" s="7">
        <f t="shared" si="162"/>
        <v>1</v>
      </c>
      <c r="AC478" s="7">
        <f t="shared" si="163"/>
        <v>0</v>
      </c>
      <c r="AD478" s="7">
        <f t="shared" si="164"/>
        <v>1</v>
      </c>
      <c r="AE478" s="7">
        <f t="shared" si="165"/>
        <v>0</v>
      </c>
      <c r="AF478" s="7">
        <f t="shared" si="166"/>
        <v>0</v>
      </c>
      <c r="AG478" s="7">
        <f t="shared" si="167"/>
        <v>0</v>
      </c>
      <c r="AH478" s="7">
        <f t="shared" si="168"/>
        <v>0</v>
      </c>
      <c r="AI478" s="7">
        <f t="shared" si="169"/>
        <v>1</v>
      </c>
      <c r="AJ478" s="14">
        <f t="shared" si="170"/>
        <v>5</v>
      </c>
      <c r="AK478" t="s">
        <v>1</v>
      </c>
      <c r="AL478" t="s">
        <v>2098</v>
      </c>
    </row>
    <row r="479" spans="1:38">
      <c r="A479" s="5" t="s">
        <v>130</v>
      </c>
      <c r="B479" s="5" t="s">
        <v>476</v>
      </c>
      <c r="C479" s="5" t="s">
        <v>940</v>
      </c>
      <c r="D479" s="4" t="s">
        <v>2097</v>
      </c>
      <c r="E479" s="3">
        <v>42</v>
      </c>
      <c r="F479" s="3">
        <v>25</v>
      </c>
      <c r="G479" s="10">
        <f t="shared" si="153"/>
        <v>-17</v>
      </c>
      <c r="H479" s="8">
        <f t="shared" si="154"/>
        <v>-0.40476190476190477</v>
      </c>
      <c r="I479" s="3">
        <v>15</v>
      </c>
      <c r="J479" s="3">
        <v>4</v>
      </c>
      <c r="K479" s="9">
        <f t="shared" si="171"/>
        <v>0.26666666666666666</v>
      </c>
      <c r="L479" s="3">
        <v>11</v>
      </c>
      <c r="M479" s="8">
        <f t="shared" si="155"/>
        <v>0.44</v>
      </c>
      <c r="N479" s="3">
        <v>21</v>
      </c>
      <c r="O479" s="8">
        <f t="shared" si="156"/>
        <v>0.84</v>
      </c>
      <c r="P479" s="3">
        <v>16</v>
      </c>
      <c r="Q479" s="8">
        <f t="shared" si="157"/>
        <v>0.64</v>
      </c>
      <c r="R479" s="3">
        <v>6</v>
      </c>
      <c r="U479" s="8">
        <f t="shared" si="158"/>
        <v>0</v>
      </c>
      <c r="W479" t="s">
        <v>174</v>
      </c>
      <c r="Y479" s="7">
        <f t="shared" si="159"/>
        <v>0</v>
      </c>
      <c r="Z479" s="7">
        <f t="shared" si="160"/>
        <v>0</v>
      </c>
      <c r="AA479" s="7">
        <f t="shared" si="161"/>
        <v>1</v>
      </c>
      <c r="AB479" s="7">
        <f t="shared" si="162"/>
        <v>1</v>
      </c>
      <c r="AC479" s="7">
        <f t="shared" si="163"/>
        <v>1</v>
      </c>
      <c r="AD479" s="7">
        <f t="shared" si="164"/>
        <v>1</v>
      </c>
      <c r="AE479" s="7">
        <f t="shared" si="165"/>
        <v>0</v>
      </c>
      <c r="AF479" s="7">
        <f t="shared" si="166"/>
        <v>0</v>
      </c>
      <c r="AG479" s="7">
        <f t="shared" si="167"/>
        <v>1</v>
      </c>
      <c r="AH479" s="7">
        <f t="shared" si="168"/>
        <v>0</v>
      </c>
      <c r="AI479" s="7">
        <f t="shared" si="169"/>
        <v>0</v>
      </c>
      <c r="AJ479" s="14">
        <f t="shared" si="170"/>
        <v>5</v>
      </c>
      <c r="AK479" t="s">
        <v>1</v>
      </c>
      <c r="AL479" t="s">
        <v>2096</v>
      </c>
    </row>
    <row r="480" spans="1:38">
      <c r="A480" s="5" t="s">
        <v>130</v>
      </c>
      <c r="B480" s="5" t="s">
        <v>476</v>
      </c>
      <c r="C480" s="5" t="s">
        <v>787</v>
      </c>
      <c r="D480" s="4" t="s">
        <v>2095</v>
      </c>
      <c r="E480" s="3">
        <v>24</v>
      </c>
      <c r="F480" s="3">
        <v>16</v>
      </c>
      <c r="G480" s="10">
        <f t="shared" si="153"/>
        <v>-8</v>
      </c>
      <c r="H480" s="8">
        <f t="shared" si="154"/>
        <v>-0.33333333333333331</v>
      </c>
      <c r="I480" s="3">
        <v>7</v>
      </c>
      <c r="J480" s="3">
        <v>2</v>
      </c>
      <c r="K480" s="9">
        <f t="shared" si="171"/>
        <v>0.2857142857142857</v>
      </c>
      <c r="L480" s="3">
        <v>9</v>
      </c>
      <c r="M480" s="8">
        <f t="shared" si="155"/>
        <v>0.5625</v>
      </c>
      <c r="N480" s="3">
        <v>12</v>
      </c>
      <c r="O480" s="8">
        <f t="shared" si="156"/>
        <v>0.75</v>
      </c>
      <c r="P480" s="3">
        <v>9</v>
      </c>
      <c r="Q480" s="8">
        <f t="shared" si="157"/>
        <v>0.5625</v>
      </c>
      <c r="R480" s="3">
        <v>1</v>
      </c>
      <c r="S480" t="s">
        <v>174</v>
      </c>
      <c r="U480" s="8">
        <f t="shared" si="158"/>
        <v>0</v>
      </c>
      <c r="X480" t="s">
        <v>174</v>
      </c>
      <c r="Y480" s="7">
        <f t="shared" si="159"/>
        <v>0</v>
      </c>
      <c r="Z480" s="7">
        <f t="shared" si="160"/>
        <v>0</v>
      </c>
      <c r="AA480" s="7">
        <f t="shared" si="161"/>
        <v>1</v>
      </c>
      <c r="AB480" s="7">
        <f t="shared" si="162"/>
        <v>1</v>
      </c>
      <c r="AC480" s="7">
        <f t="shared" si="163"/>
        <v>1</v>
      </c>
      <c r="AD480" s="7">
        <f t="shared" si="164"/>
        <v>0</v>
      </c>
      <c r="AE480" s="7">
        <f t="shared" si="165"/>
        <v>1</v>
      </c>
      <c r="AF480" s="7">
        <f t="shared" si="166"/>
        <v>0</v>
      </c>
      <c r="AG480" s="7">
        <f t="shared" si="167"/>
        <v>0</v>
      </c>
      <c r="AH480" s="7">
        <f t="shared" si="168"/>
        <v>1</v>
      </c>
      <c r="AI480" s="7">
        <f t="shared" si="169"/>
        <v>0</v>
      </c>
      <c r="AJ480" s="14">
        <f t="shared" si="170"/>
        <v>5</v>
      </c>
      <c r="AK480" t="s">
        <v>7</v>
      </c>
      <c r="AL480" t="s">
        <v>2094</v>
      </c>
    </row>
    <row r="481" spans="1:38">
      <c r="A481" s="5" t="s">
        <v>130</v>
      </c>
      <c r="B481" s="5" t="s">
        <v>476</v>
      </c>
      <c r="C481" s="5" t="s">
        <v>1146</v>
      </c>
      <c r="D481" s="4" t="s">
        <v>2093</v>
      </c>
      <c r="E481" s="3">
        <v>19</v>
      </c>
      <c r="F481" s="3">
        <v>14</v>
      </c>
      <c r="G481" s="10">
        <f t="shared" si="153"/>
        <v>-5</v>
      </c>
      <c r="H481" s="8">
        <f t="shared" si="154"/>
        <v>-0.26315789473684209</v>
      </c>
      <c r="I481" s="3">
        <v>14</v>
      </c>
      <c r="J481" s="3">
        <v>6</v>
      </c>
      <c r="K481" s="9">
        <f t="shared" si="171"/>
        <v>0.42857142857142855</v>
      </c>
      <c r="L481" s="3">
        <v>7</v>
      </c>
      <c r="M481" s="8">
        <f t="shared" si="155"/>
        <v>0.5</v>
      </c>
      <c r="N481" s="3">
        <v>13</v>
      </c>
      <c r="O481" s="8">
        <f t="shared" si="156"/>
        <v>0.9285714285714286</v>
      </c>
      <c r="P481" s="3">
        <v>9</v>
      </c>
      <c r="Q481" s="8">
        <f t="shared" si="157"/>
        <v>0.6428571428571429</v>
      </c>
      <c r="R481" s="3">
        <v>6</v>
      </c>
      <c r="U481" s="8">
        <f t="shared" si="158"/>
        <v>0</v>
      </c>
      <c r="Y481" s="7">
        <f t="shared" si="159"/>
        <v>0</v>
      </c>
      <c r="Z481" s="7">
        <f t="shared" si="160"/>
        <v>0</v>
      </c>
      <c r="AA481" s="7">
        <f t="shared" si="161"/>
        <v>1</v>
      </c>
      <c r="AB481" s="7">
        <f t="shared" si="162"/>
        <v>1</v>
      </c>
      <c r="AC481" s="7">
        <f t="shared" si="163"/>
        <v>1</v>
      </c>
      <c r="AD481" s="7">
        <f t="shared" si="164"/>
        <v>1</v>
      </c>
      <c r="AE481" s="7">
        <f t="shared" si="165"/>
        <v>0</v>
      </c>
      <c r="AF481" s="7">
        <f t="shared" si="166"/>
        <v>0</v>
      </c>
      <c r="AG481" s="7">
        <f t="shared" si="167"/>
        <v>0</v>
      </c>
      <c r="AH481" s="7">
        <f t="shared" si="168"/>
        <v>0</v>
      </c>
      <c r="AI481" s="7">
        <f t="shared" si="169"/>
        <v>1</v>
      </c>
      <c r="AJ481" s="14">
        <f t="shared" si="170"/>
        <v>5</v>
      </c>
      <c r="AK481" t="s">
        <v>1</v>
      </c>
      <c r="AL481" t="s">
        <v>2092</v>
      </c>
    </row>
    <row r="482" spans="1:38">
      <c r="A482" s="5" t="s">
        <v>5</v>
      </c>
      <c r="B482" s="5" t="s">
        <v>4</v>
      </c>
      <c r="C482" s="5" t="s">
        <v>179</v>
      </c>
      <c r="D482" s="4" t="s">
        <v>2011</v>
      </c>
      <c r="E482" s="3">
        <v>45</v>
      </c>
      <c r="F482" s="3">
        <v>40</v>
      </c>
      <c r="G482" s="10">
        <f t="shared" si="153"/>
        <v>-5</v>
      </c>
      <c r="H482" s="8">
        <f t="shared" si="154"/>
        <v>-0.1111111111111111</v>
      </c>
      <c r="I482" s="3">
        <v>2</v>
      </c>
      <c r="J482" s="3">
        <v>0</v>
      </c>
      <c r="K482" s="9">
        <f t="shared" si="171"/>
        <v>0</v>
      </c>
      <c r="L482" s="3">
        <v>17</v>
      </c>
      <c r="M482" s="8">
        <f t="shared" si="155"/>
        <v>0.42499999999999999</v>
      </c>
      <c r="N482" s="3">
        <v>32</v>
      </c>
      <c r="O482" s="8">
        <f t="shared" si="156"/>
        <v>0.8</v>
      </c>
      <c r="P482" s="3">
        <v>13</v>
      </c>
      <c r="Q482" s="8">
        <f t="shared" si="157"/>
        <v>0.32500000000000001</v>
      </c>
      <c r="R482" s="3">
        <v>2</v>
      </c>
      <c r="S482" t="s">
        <v>174</v>
      </c>
      <c r="U482" s="8">
        <f t="shared" si="158"/>
        <v>0</v>
      </c>
      <c r="X482" t="s">
        <v>174</v>
      </c>
      <c r="Y482" s="7">
        <f t="shared" si="159"/>
        <v>1</v>
      </c>
      <c r="Z482" s="7">
        <f t="shared" si="160"/>
        <v>0</v>
      </c>
      <c r="AA482" s="7">
        <f t="shared" si="161"/>
        <v>1</v>
      </c>
      <c r="AB482" s="7">
        <f t="shared" si="162"/>
        <v>1</v>
      </c>
      <c r="AC482" s="7">
        <f t="shared" si="163"/>
        <v>0</v>
      </c>
      <c r="AD482" s="7">
        <f t="shared" si="164"/>
        <v>0</v>
      </c>
      <c r="AE482" s="7">
        <f t="shared" si="165"/>
        <v>1</v>
      </c>
      <c r="AF482" s="7">
        <f t="shared" si="166"/>
        <v>0</v>
      </c>
      <c r="AG482" s="7">
        <f t="shared" si="167"/>
        <v>0</v>
      </c>
      <c r="AH482" s="7">
        <f t="shared" si="168"/>
        <v>1</v>
      </c>
      <c r="AI482" s="7">
        <f t="shared" si="169"/>
        <v>0</v>
      </c>
      <c r="AJ482" s="14">
        <f t="shared" si="170"/>
        <v>5</v>
      </c>
      <c r="AK482" t="s">
        <v>1</v>
      </c>
      <c r="AL482" t="s">
        <v>2010</v>
      </c>
    </row>
    <row r="483" spans="1:38">
      <c r="A483" s="5" t="s">
        <v>5</v>
      </c>
      <c r="B483" s="5" t="s">
        <v>4</v>
      </c>
      <c r="C483" s="5" t="s">
        <v>96</v>
      </c>
      <c r="D483" s="4" t="s">
        <v>1921</v>
      </c>
      <c r="E483" s="3">
        <v>20</v>
      </c>
      <c r="F483" s="3">
        <v>17</v>
      </c>
      <c r="G483" s="10">
        <f t="shared" si="153"/>
        <v>-3</v>
      </c>
      <c r="H483" s="8">
        <f t="shared" si="154"/>
        <v>-0.15</v>
      </c>
      <c r="I483" s="3">
        <v>19</v>
      </c>
      <c r="J483" s="3">
        <v>9</v>
      </c>
      <c r="K483" s="9">
        <f t="shared" si="171"/>
        <v>0.47368421052631576</v>
      </c>
      <c r="L483" s="3">
        <v>7</v>
      </c>
      <c r="M483" s="8">
        <f t="shared" si="155"/>
        <v>0.41176470588235292</v>
      </c>
      <c r="N483" s="3">
        <v>10</v>
      </c>
      <c r="O483" s="8">
        <f t="shared" si="156"/>
        <v>0.58823529411764708</v>
      </c>
      <c r="P483" s="3">
        <v>8</v>
      </c>
      <c r="Q483" s="8">
        <f t="shared" si="157"/>
        <v>0.47058823529411764</v>
      </c>
      <c r="R483" s="3">
        <v>5</v>
      </c>
      <c r="S483" t="s">
        <v>174</v>
      </c>
      <c r="U483" s="8">
        <f t="shared" si="158"/>
        <v>0</v>
      </c>
      <c r="X483" t="s">
        <v>174</v>
      </c>
      <c r="Y483" s="7">
        <f t="shared" si="159"/>
        <v>0</v>
      </c>
      <c r="Z483" s="7">
        <f t="shared" si="160"/>
        <v>0</v>
      </c>
      <c r="AA483" s="7">
        <f t="shared" si="161"/>
        <v>1</v>
      </c>
      <c r="AB483" s="7">
        <f t="shared" si="162"/>
        <v>0</v>
      </c>
      <c r="AC483" s="7">
        <f t="shared" si="163"/>
        <v>0</v>
      </c>
      <c r="AD483" s="7">
        <f t="shared" si="164"/>
        <v>1</v>
      </c>
      <c r="AE483" s="7">
        <f t="shared" si="165"/>
        <v>1</v>
      </c>
      <c r="AF483" s="7">
        <f t="shared" si="166"/>
        <v>0</v>
      </c>
      <c r="AG483" s="7">
        <f t="shared" si="167"/>
        <v>0</v>
      </c>
      <c r="AH483" s="7">
        <f t="shared" si="168"/>
        <v>1</v>
      </c>
      <c r="AI483" s="7">
        <f t="shared" si="169"/>
        <v>1</v>
      </c>
      <c r="AJ483" s="14">
        <f t="shared" si="170"/>
        <v>5</v>
      </c>
      <c r="AK483" t="s">
        <v>1</v>
      </c>
      <c r="AL483" t="s">
        <v>1920</v>
      </c>
    </row>
    <row r="484" spans="1:38">
      <c r="A484" s="5" t="s">
        <v>5</v>
      </c>
      <c r="B484" s="5" t="s">
        <v>4</v>
      </c>
      <c r="C484" s="5" t="s">
        <v>73</v>
      </c>
      <c r="D484" s="4" t="s">
        <v>1919</v>
      </c>
      <c r="E484" s="3">
        <v>19</v>
      </c>
      <c r="F484" s="3">
        <v>18</v>
      </c>
      <c r="G484" s="10">
        <f t="shared" si="153"/>
        <v>-1</v>
      </c>
      <c r="H484" s="8">
        <f t="shared" si="154"/>
        <v>-5.2631578947368418E-2</v>
      </c>
      <c r="I484" s="3">
        <v>10</v>
      </c>
      <c r="J484" s="3">
        <v>6</v>
      </c>
      <c r="K484" s="9">
        <f t="shared" si="171"/>
        <v>0.6</v>
      </c>
      <c r="L484" s="3">
        <v>8</v>
      </c>
      <c r="M484" s="8">
        <f t="shared" si="155"/>
        <v>0.44444444444444442</v>
      </c>
      <c r="N484" s="3">
        <v>13</v>
      </c>
      <c r="O484" s="8">
        <f t="shared" si="156"/>
        <v>0.72222222222222221</v>
      </c>
      <c r="P484" s="3">
        <v>8</v>
      </c>
      <c r="Q484" s="8">
        <f t="shared" si="157"/>
        <v>0.44444444444444442</v>
      </c>
      <c r="R484" s="3">
        <v>8</v>
      </c>
      <c r="U484" s="8">
        <f t="shared" si="158"/>
        <v>0</v>
      </c>
      <c r="W484" t="s">
        <v>174</v>
      </c>
      <c r="Y484" s="7">
        <f t="shared" si="159"/>
        <v>0</v>
      </c>
      <c r="Z484" s="7">
        <f t="shared" si="160"/>
        <v>0</v>
      </c>
      <c r="AA484" s="7">
        <f t="shared" si="161"/>
        <v>1</v>
      </c>
      <c r="AB484" s="7">
        <f t="shared" si="162"/>
        <v>1</v>
      </c>
      <c r="AC484" s="7">
        <f t="shared" si="163"/>
        <v>0</v>
      </c>
      <c r="AD484" s="7">
        <f t="shared" si="164"/>
        <v>1</v>
      </c>
      <c r="AE484" s="7">
        <f t="shared" si="165"/>
        <v>0</v>
      </c>
      <c r="AF484" s="7">
        <f t="shared" si="166"/>
        <v>0</v>
      </c>
      <c r="AG484" s="7">
        <f t="shared" si="167"/>
        <v>1</v>
      </c>
      <c r="AH484" s="7">
        <f t="shared" si="168"/>
        <v>0</v>
      </c>
      <c r="AI484" s="7">
        <f t="shared" si="169"/>
        <v>1</v>
      </c>
      <c r="AJ484" s="14">
        <f t="shared" si="170"/>
        <v>5</v>
      </c>
      <c r="AK484" t="s">
        <v>1</v>
      </c>
      <c r="AL484" t="s">
        <v>1918</v>
      </c>
    </row>
    <row r="485" spans="1:38">
      <c r="A485" s="5" t="s">
        <v>5</v>
      </c>
      <c r="B485" s="5" t="s">
        <v>4</v>
      </c>
      <c r="C485" s="5" t="s">
        <v>67</v>
      </c>
      <c r="D485" s="4" t="s">
        <v>1917</v>
      </c>
      <c r="E485" s="3">
        <v>38</v>
      </c>
      <c r="F485" s="3">
        <v>41</v>
      </c>
      <c r="G485" s="10">
        <f t="shared" si="153"/>
        <v>3</v>
      </c>
      <c r="H485" s="8">
        <f t="shared" si="154"/>
        <v>7.8947368421052627E-2</v>
      </c>
      <c r="I485" s="3">
        <v>11</v>
      </c>
      <c r="J485" s="3">
        <v>4</v>
      </c>
      <c r="K485" s="9">
        <f t="shared" si="171"/>
        <v>0.36363636363636365</v>
      </c>
      <c r="L485" s="3">
        <v>21</v>
      </c>
      <c r="M485" s="8">
        <f t="shared" si="155"/>
        <v>0.51219512195121952</v>
      </c>
      <c r="N485" s="3">
        <v>25</v>
      </c>
      <c r="O485" s="8">
        <f t="shared" si="156"/>
        <v>0.6097560975609756</v>
      </c>
      <c r="P485" s="3">
        <v>17</v>
      </c>
      <c r="Q485" s="8">
        <f t="shared" si="157"/>
        <v>0.41463414634146339</v>
      </c>
      <c r="R485" s="3">
        <v>5</v>
      </c>
      <c r="S485" t="s">
        <v>174</v>
      </c>
      <c r="U485" s="8">
        <f t="shared" si="158"/>
        <v>0</v>
      </c>
      <c r="Y485" s="7">
        <f t="shared" si="159"/>
        <v>1</v>
      </c>
      <c r="Z485" s="7">
        <f t="shared" si="160"/>
        <v>0</v>
      </c>
      <c r="AA485" s="7">
        <f t="shared" si="161"/>
        <v>1</v>
      </c>
      <c r="AB485" s="7">
        <f t="shared" si="162"/>
        <v>1</v>
      </c>
      <c r="AC485" s="7">
        <f t="shared" si="163"/>
        <v>0</v>
      </c>
      <c r="AD485" s="7">
        <f t="shared" si="164"/>
        <v>1</v>
      </c>
      <c r="AE485" s="7">
        <f t="shared" si="165"/>
        <v>1</v>
      </c>
      <c r="AF485" s="7">
        <f t="shared" si="166"/>
        <v>0</v>
      </c>
      <c r="AG485" s="7">
        <f t="shared" si="167"/>
        <v>0</v>
      </c>
      <c r="AH485" s="7">
        <f t="shared" si="168"/>
        <v>0</v>
      </c>
      <c r="AI485" s="7">
        <f t="shared" si="169"/>
        <v>0</v>
      </c>
      <c r="AJ485" s="14">
        <f t="shared" si="170"/>
        <v>5</v>
      </c>
      <c r="AK485" t="s">
        <v>1</v>
      </c>
      <c r="AL485" t="s">
        <v>1916</v>
      </c>
    </row>
    <row r="486" spans="1:38">
      <c r="A486" s="5" t="s">
        <v>56</v>
      </c>
      <c r="B486" s="5" t="s">
        <v>832</v>
      </c>
      <c r="C486" s="5" t="s">
        <v>344</v>
      </c>
      <c r="D486" s="4" t="s">
        <v>2146</v>
      </c>
      <c r="E486" s="3">
        <v>18</v>
      </c>
      <c r="F486" s="3">
        <v>14</v>
      </c>
      <c r="G486" s="10">
        <f t="shared" si="153"/>
        <v>-4</v>
      </c>
      <c r="H486" s="8">
        <f t="shared" si="154"/>
        <v>-0.22222222222222221</v>
      </c>
      <c r="I486" s="3">
        <v>2</v>
      </c>
      <c r="J486" s="3">
        <v>1</v>
      </c>
      <c r="K486" s="9">
        <f t="shared" si="171"/>
        <v>0.5</v>
      </c>
      <c r="L486" s="3">
        <v>6</v>
      </c>
      <c r="M486" s="8">
        <f t="shared" si="155"/>
        <v>0.42857142857142855</v>
      </c>
      <c r="N486" s="3">
        <v>10</v>
      </c>
      <c r="O486" s="8">
        <f t="shared" si="156"/>
        <v>0.7142857142857143</v>
      </c>
      <c r="P486" s="3">
        <v>7</v>
      </c>
      <c r="Q486" s="8">
        <f t="shared" si="157"/>
        <v>0.5</v>
      </c>
      <c r="R486" s="3">
        <v>3</v>
      </c>
      <c r="U486" s="8">
        <f t="shared" si="158"/>
        <v>0</v>
      </c>
      <c r="Y486" s="7">
        <f t="shared" si="159"/>
        <v>0</v>
      </c>
      <c r="Z486" s="7">
        <f t="shared" si="160"/>
        <v>0</v>
      </c>
      <c r="AA486" s="7">
        <f t="shared" si="161"/>
        <v>1</v>
      </c>
      <c r="AB486" s="7">
        <f t="shared" si="162"/>
        <v>1</v>
      </c>
      <c r="AC486" s="7">
        <f t="shared" si="163"/>
        <v>1</v>
      </c>
      <c r="AD486" s="7">
        <f t="shared" si="164"/>
        <v>1</v>
      </c>
      <c r="AE486" s="7">
        <f t="shared" si="165"/>
        <v>0</v>
      </c>
      <c r="AF486" s="7">
        <f t="shared" si="166"/>
        <v>0</v>
      </c>
      <c r="AG486" s="7">
        <f t="shared" si="167"/>
        <v>0</v>
      </c>
      <c r="AH486" s="7">
        <f t="shared" si="168"/>
        <v>0</v>
      </c>
      <c r="AI486" s="7">
        <f t="shared" si="169"/>
        <v>1</v>
      </c>
      <c r="AJ486" s="14">
        <f t="shared" si="170"/>
        <v>5</v>
      </c>
      <c r="AK486" t="s">
        <v>1</v>
      </c>
      <c r="AL486" t="s">
        <v>2145</v>
      </c>
    </row>
    <row r="487" spans="1:38">
      <c r="A487" s="5" t="s">
        <v>56</v>
      </c>
      <c r="B487" s="5" t="s">
        <v>832</v>
      </c>
      <c r="C487" s="5" t="s">
        <v>543</v>
      </c>
      <c r="D487" s="4" t="s">
        <v>2144</v>
      </c>
      <c r="E487" s="3">
        <v>19</v>
      </c>
      <c r="F487" s="3">
        <v>27</v>
      </c>
      <c r="G487" s="10">
        <f t="shared" si="153"/>
        <v>8</v>
      </c>
      <c r="H487" s="8">
        <f t="shared" si="154"/>
        <v>0.42105263157894735</v>
      </c>
      <c r="I487" s="3">
        <v>12</v>
      </c>
      <c r="J487" s="3">
        <v>6</v>
      </c>
      <c r="K487" s="9">
        <f t="shared" si="171"/>
        <v>0.5</v>
      </c>
      <c r="L487" s="3">
        <v>11</v>
      </c>
      <c r="M487" s="8">
        <f t="shared" si="155"/>
        <v>0.40740740740740738</v>
      </c>
      <c r="N487" s="3">
        <v>23</v>
      </c>
      <c r="O487" s="8">
        <f t="shared" si="156"/>
        <v>0.85185185185185186</v>
      </c>
      <c r="P487" s="3">
        <v>15</v>
      </c>
      <c r="Q487" s="8">
        <f t="shared" si="157"/>
        <v>0.55555555555555558</v>
      </c>
      <c r="R487" s="3">
        <v>1</v>
      </c>
      <c r="U487" s="8">
        <f t="shared" si="158"/>
        <v>0</v>
      </c>
      <c r="Y487" s="7">
        <f t="shared" si="159"/>
        <v>0</v>
      </c>
      <c r="Z487" s="7">
        <f t="shared" si="160"/>
        <v>1</v>
      </c>
      <c r="AA487" s="7">
        <f t="shared" si="161"/>
        <v>1</v>
      </c>
      <c r="AB487" s="7">
        <f t="shared" si="162"/>
        <v>1</v>
      </c>
      <c r="AC487" s="7">
        <f t="shared" si="163"/>
        <v>1</v>
      </c>
      <c r="AD487" s="7">
        <f t="shared" si="164"/>
        <v>0</v>
      </c>
      <c r="AE487" s="7">
        <f t="shared" si="165"/>
        <v>0</v>
      </c>
      <c r="AF487" s="7">
        <f t="shared" si="166"/>
        <v>0</v>
      </c>
      <c r="AG487" s="7">
        <f t="shared" si="167"/>
        <v>0</v>
      </c>
      <c r="AH487" s="7">
        <f t="shared" si="168"/>
        <v>0</v>
      </c>
      <c r="AI487" s="7">
        <f t="shared" si="169"/>
        <v>1</v>
      </c>
      <c r="AJ487" s="14">
        <f t="shared" si="170"/>
        <v>5</v>
      </c>
      <c r="AK487" t="s">
        <v>1</v>
      </c>
      <c r="AL487" t="s">
        <v>2143</v>
      </c>
    </row>
    <row r="488" spans="1:38">
      <c r="A488" s="5" t="s">
        <v>56</v>
      </c>
      <c r="B488" s="5" t="s">
        <v>832</v>
      </c>
      <c r="C488" s="5" t="s">
        <v>1909</v>
      </c>
      <c r="D488" s="4" t="s">
        <v>2140</v>
      </c>
      <c r="E488" s="3">
        <v>23</v>
      </c>
      <c r="F488" s="3">
        <v>26</v>
      </c>
      <c r="G488" s="10">
        <f t="shared" si="153"/>
        <v>3</v>
      </c>
      <c r="H488" s="8">
        <f t="shared" si="154"/>
        <v>0.13043478260869565</v>
      </c>
      <c r="I488" s="3">
        <v>4</v>
      </c>
      <c r="J488" s="3">
        <v>2</v>
      </c>
      <c r="K488" s="9">
        <f t="shared" si="171"/>
        <v>0.5</v>
      </c>
      <c r="L488" s="3">
        <v>16</v>
      </c>
      <c r="M488" s="8">
        <f t="shared" si="155"/>
        <v>0.61538461538461542</v>
      </c>
      <c r="N488" s="3">
        <v>24</v>
      </c>
      <c r="O488" s="8">
        <f t="shared" si="156"/>
        <v>0.92307692307692313</v>
      </c>
      <c r="P488" s="3">
        <v>16</v>
      </c>
      <c r="Q488" s="8">
        <f t="shared" si="157"/>
        <v>0.61538461538461542</v>
      </c>
      <c r="R488" s="3">
        <v>2</v>
      </c>
      <c r="U488" s="8">
        <f t="shared" si="158"/>
        <v>0</v>
      </c>
      <c r="Y488" s="7">
        <f t="shared" si="159"/>
        <v>0</v>
      </c>
      <c r="Z488" s="7">
        <f t="shared" si="160"/>
        <v>1</v>
      </c>
      <c r="AA488" s="7">
        <f t="shared" si="161"/>
        <v>1</v>
      </c>
      <c r="AB488" s="7">
        <f t="shared" si="162"/>
        <v>1</v>
      </c>
      <c r="AC488" s="7">
        <f t="shared" si="163"/>
        <v>1</v>
      </c>
      <c r="AD488" s="7">
        <f t="shared" si="164"/>
        <v>0</v>
      </c>
      <c r="AE488" s="7">
        <f t="shared" si="165"/>
        <v>0</v>
      </c>
      <c r="AF488" s="7">
        <f t="shared" si="166"/>
        <v>0</v>
      </c>
      <c r="AG488" s="7">
        <f t="shared" si="167"/>
        <v>0</v>
      </c>
      <c r="AH488" s="7">
        <f t="shared" si="168"/>
        <v>0</v>
      </c>
      <c r="AI488" s="7">
        <f t="shared" si="169"/>
        <v>1</v>
      </c>
      <c r="AJ488" s="14">
        <f t="shared" si="170"/>
        <v>5</v>
      </c>
      <c r="AK488" t="s">
        <v>1</v>
      </c>
      <c r="AL488" t="s">
        <v>2139</v>
      </c>
    </row>
    <row r="489" spans="1:38">
      <c r="A489" s="5" t="s">
        <v>130</v>
      </c>
      <c r="B489" s="5" t="s">
        <v>802</v>
      </c>
      <c r="C489" s="5" t="s">
        <v>825</v>
      </c>
      <c r="D489" s="4" t="s">
        <v>2089</v>
      </c>
      <c r="E489" s="3">
        <v>17</v>
      </c>
      <c r="F489" s="3">
        <v>10</v>
      </c>
      <c r="G489" s="10">
        <f t="shared" si="153"/>
        <v>-7</v>
      </c>
      <c r="H489" s="8">
        <f t="shared" si="154"/>
        <v>-0.41176470588235292</v>
      </c>
      <c r="I489" s="3">
        <v>5</v>
      </c>
      <c r="J489" s="3">
        <v>2</v>
      </c>
      <c r="K489" s="9">
        <f t="shared" si="171"/>
        <v>0.4</v>
      </c>
      <c r="L489" s="3">
        <v>5</v>
      </c>
      <c r="M489" s="8">
        <f t="shared" si="155"/>
        <v>0.5</v>
      </c>
      <c r="N489" s="3">
        <v>7</v>
      </c>
      <c r="O489" s="8">
        <f t="shared" si="156"/>
        <v>0.7</v>
      </c>
      <c r="P489" s="3">
        <v>8</v>
      </c>
      <c r="Q489" s="8">
        <f t="shared" si="157"/>
        <v>0.8</v>
      </c>
      <c r="R489" s="3">
        <v>3</v>
      </c>
      <c r="U489" s="8">
        <f t="shared" si="158"/>
        <v>0</v>
      </c>
      <c r="Y489" s="7">
        <f t="shared" si="159"/>
        <v>0</v>
      </c>
      <c r="Z489" s="7">
        <f t="shared" si="160"/>
        <v>0</v>
      </c>
      <c r="AA489" s="7">
        <f t="shared" si="161"/>
        <v>1</v>
      </c>
      <c r="AB489" s="7">
        <f t="shared" si="162"/>
        <v>1</v>
      </c>
      <c r="AC489" s="7">
        <f t="shared" si="163"/>
        <v>1</v>
      </c>
      <c r="AD489" s="7">
        <f t="shared" si="164"/>
        <v>1</v>
      </c>
      <c r="AE489" s="7">
        <f t="shared" si="165"/>
        <v>0</v>
      </c>
      <c r="AF489" s="7">
        <f t="shared" si="166"/>
        <v>0</v>
      </c>
      <c r="AG489" s="7">
        <f t="shared" si="167"/>
        <v>0</v>
      </c>
      <c r="AH489" s="7">
        <f t="shared" si="168"/>
        <v>0</v>
      </c>
      <c r="AI489" s="7">
        <f t="shared" si="169"/>
        <v>1</v>
      </c>
      <c r="AJ489" s="14">
        <f t="shared" si="170"/>
        <v>5</v>
      </c>
      <c r="AK489" t="s">
        <v>1</v>
      </c>
      <c r="AL489" t="s">
        <v>2088</v>
      </c>
    </row>
    <row r="490" spans="1:38">
      <c r="A490" s="5" t="s">
        <v>130</v>
      </c>
      <c r="B490" s="5" t="s">
        <v>802</v>
      </c>
      <c r="C490" s="5" t="s">
        <v>176</v>
      </c>
      <c r="D490" s="4" t="s">
        <v>2084</v>
      </c>
      <c r="E490" s="3">
        <v>12</v>
      </c>
      <c r="F490" s="3">
        <v>11</v>
      </c>
      <c r="G490" s="10">
        <f t="shared" si="153"/>
        <v>-1</v>
      </c>
      <c r="H490" s="8">
        <f t="shared" si="154"/>
        <v>-8.3333333333333329E-2</v>
      </c>
      <c r="I490" s="3">
        <v>8</v>
      </c>
      <c r="J490" s="3">
        <v>5</v>
      </c>
      <c r="K490" s="9">
        <f t="shared" si="171"/>
        <v>0.625</v>
      </c>
      <c r="L490" s="3">
        <v>6</v>
      </c>
      <c r="M490" s="8">
        <f t="shared" si="155"/>
        <v>0.54545454545454541</v>
      </c>
      <c r="N490" s="3">
        <v>8</v>
      </c>
      <c r="O490" s="8">
        <f t="shared" si="156"/>
        <v>0.72727272727272729</v>
      </c>
      <c r="P490" s="3">
        <v>7</v>
      </c>
      <c r="Q490" s="8">
        <f t="shared" si="157"/>
        <v>0.63636363636363635</v>
      </c>
      <c r="R490" s="3">
        <v>6</v>
      </c>
      <c r="U490" s="8">
        <f t="shared" si="158"/>
        <v>0</v>
      </c>
      <c r="Y490" s="7">
        <f t="shared" si="159"/>
        <v>0</v>
      </c>
      <c r="Z490" s="7">
        <f t="shared" si="160"/>
        <v>0</v>
      </c>
      <c r="AA490" s="7">
        <f t="shared" si="161"/>
        <v>1</v>
      </c>
      <c r="AB490" s="7">
        <f t="shared" si="162"/>
        <v>1</v>
      </c>
      <c r="AC490" s="7">
        <f t="shared" si="163"/>
        <v>1</v>
      </c>
      <c r="AD490" s="7">
        <f t="shared" si="164"/>
        <v>1</v>
      </c>
      <c r="AE490" s="7">
        <f t="shared" si="165"/>
        <v>0</v>
      </c>
      <c r="AF490" s="7">
        <f t="shared" si="166"/>
        <v>0</v>
      </c>
      <c r="AG490" s="7">
        <f t="shared" si="167"/>
        <v>0</v>
      </c>
      <c r="AH490" s="7">
        <f t="shared" si="168"/>
        <v>0</v>
      </c>
      <c r="AI490" s="7">
        <f t="shared" si="169"/>
        <v>1</v>
      </c>
      <c r="AJ490" s="14">
        <f t="shared" si="170"/>
        <v>5</v>
      </c>
      <c r="AK490" t="s">
        <v>1</v>
      </c>
      <c r="AL490" t="s">
        <v>2083</v>
      </c>
    </row>
    <row r="491" spans="1:38">
      <c r="A491" s="5" t="s">
        <v>130</v>
      </c>
      <c r="B491" s="5" t="s">
        <v>802</v>
      </c>
      <c r="C491" s="5" t="s">
        <v>519</v>
      </c>
      <c r="D491" s="4" t="s">
        <v>2022</v>
      </c>
      <c r="E491" s="3">
        <v>30</v>
      </c>
      <c r="F491" s="3">
        <v>32</v>
      </c>
      <c r="G491" s="10">
        <f t="shared" si="153"/>
        <v>2</v>
      </c>
      <c r="H491" s="8">
        <f t="shared" si="154"/>
        <v>6.6666666666666666E-2</v>
      </c>
      <c r="I491" s="3">
        <v>0</v>
      </c>
      <c r="J491" s="3">
        <v>0</v>
      </c>
      <c r="K491" s="9">
        <v>0</v>
      </c>
      <c r="L491" s="3">
        <v>14</v>
      </c>
      <c r="M491" s="8">
        <f t="shared" si="155"/>
        <v>0.4375</v>
      </c>
      <c r="N491" s="3">
        <v>18</v>
      </c>
      <c r="O491" s="8">
        <f t="shared" si="156"/>
        <v>0.5625</v>
      </c>
      <c r="P491" s="3">
        <v>16</v>
      </c>
      <c r="Q491" s="8">
        <f t="shared" si="157"/>
        <v>0.5</v>
      </c>
      <c r="R491" s="3">
        <v>5</v>
      </c>
      <c r="S491" t="s">
        <v>174</v>
      </c>
      <c r="U491" s="8">
        <f t="shared" si="158"/>
        <v>0</v>
      </c>
      <c r="W491" t="s">
        <v>174</v>
      </c>
      <c r="Y491" s="7">
        <f t="shared" si="159"/>
        <v>0</v>
      </c>
      <c r="Z491" s="7">
        <f t="shared" si="160"/>
        <v>0</v>
      </c>
      <c r="AA491" s="7">
        <f t="shared" si="161"/>
        <v>1</v>
      </c>
      <c r="AB491" s="7">
        <f t="shared" si="162"/>
        <v>0</v>
      </c>
      <c r="AC491" s="7">
        <f t="shared" si="163"/>
        <v>1</v>
      </c>
      <c r="AD491" s="7">
        <f t="shared" si="164"/>
        <v>1</v>
      </c>
      <c r="AE491" s="7">
        <f t="shared" si="165"/>
        <v>1</v>
      </c>
      <c r="AF491" s="7">
        <f t="shared" si="166"/>
        <v>0</v>
      </c>
      <c r="AG491" s="7">
        <f t="shared" si="167"/>
        <v>1</v>
      </c>
      <c r="AH491" s="7">
        <f t="shared" si="168"/>
        <v>0</v>
      </c>
      <c r="AI491" s="7">
        <f t="shared" si="169"/>
        <v>0</v>
      </c>
      <c r="AJ491" s="14">
        <f t="shared" si="170"/>
        <v>5</v>
      </c>
      <c r="AK491" t="s">
        <v>7</v>
      </c>
      <c r="AL491" t="s">
        <v>2021</v>
      </c>
    </row>
    <row r="492" spans="1:38">
      <c r="A492" s="5" t="s">
        <v>130</v>
      </c>
      <c r="B492" s="5" t="s">
        <v>802</v>
      </c>
      <c r="C492" s="5" t="s">
        <v>1099</v>
      </c>
      <c r="D492" s="4" t="s">
        <v>2020</v>
      </c>
      <c r="E492" s="3">
        <v>57</v>
      </c>
      <c r="F492" s="3">
        <v>40</v>
      </c>
      <c r="G492" s="10">
        <f t="shared" si="153"/>
        <v>-17</v>
      </c>
      <c r="H492" s="8">
        <f t="shared" si="154"/>
        <v>-0.2982456140350877</v>
      </c>
      <c r="I492" s="3">
        <v>0</v>
      </c>
      <c r="J492" s="3">
        <v>0</v>
      </c>
      <c r="K492" s="9">
        <v>0</v>
      </c>
      <c r="L492" s="3">
        <v>20</v>
      </c>
      <c r="M492" s="8">
        <f t="shared" si="155"/>
        <v>0.5</v>
      </c>
      <c r="N492" s="3">
        <v>24</v>
      </c>
      <c r="O492" s="8">
        <f t="shared" si="156"/>
        <v>0.6</v>
      </c>
      <c r="P492" s="3">
        <v>30</v>
      </c>
      <c r="Q492" s="8">
        <f t="shared" si="157"/>
        <v>0.75</v>
      </c>
      <c r="R492" s="3">
        <v>10</v>
      </c>
      <c r="U492" s="8">
        <f t="shared" si="158"/>
        <v>0</v>
      </c>
      <c r="Y492" s="7">
        <f t="shared" si="159"/>
        <v>1</v>
      </c>
      <c r="Z492" s="7">
        <f t="shared" si="160"/>
        <v>0</v>
      </c>
      <c r="AA492" s="7">
        <f t="shared" si="161"/>
        <v>1</v>
      </c>
      <c r="AB492" s="7">
        <f t="shared" si="162"/>
        <v>1</v>
      </c>
      <c r="AC492" s="7">
        <f t="shared" si="163"/>
        <v>1</v>
      </c>
      <c r="AD492" s="7">
        <f t="shared" si="164"/>
        <v>1</v>
      </c>
      <c r="AE492" s="7">
        <f t="shared" si="165"/>
        <v>0</v>
      </c>
      <c r="AF492" s="7">
        <f t="shared" si="166"/>
        <v>0</v>
      </c>
      <c r="AG492" s="7">
        <f t="shared" si="167"/>
        <v>0</v>
      </c>
      <c r="AH492" s="7">
        <f t="shared" si="168"/>
        <v>0</v>
      </c>
      <c r="AI492" s="7">
        <f t="shared" si="169"/>
        <v>0</v>
      </c>
      <c r="AJ492" s="14">
        <f t="shared" si="170"/>
        <v>5</v>
      </c>
      <c r="AK492" t="s">
        <v>1</v>
      </c>
      <c r="AL492" t="s">
        <v>2019</v>
      </c>
    </row>
    <row r="493" spans="1:38">
      <c r="A493" s="5" t="s">
        <v>5</v>
      </c>
      <c r="B493" s="5" t="s">
        <v>68</v>
      </c>
      <c r="C493" s="5" t="s">
        <v>1650</v>
      </c>
      <c r="D493" s="4" t="s">
        <v>1649</v>
      </c>
      <c r="E493" s="3">
        <v>36</v>
      </c>
      <c r="F493" s="3">
        <v>30</v>
      </c>
      <c r="G493" s="10">
        <f t="shared" si="153"/>
        <v>-6</v>
      </c>
      <c r="H493" s="8">
        <f t="shared" si="154"/>
        <v>-0.16666666666666666</v>
      </c>
      <c r="I493" s="3">
        <v>2</v>
      </c>
      <c r="J493" s="3">
        <v>0</v>
      </c>
      <c r="K493" s="9">
        <f>J493/I493</f>
        <v>0</v>
      </c>
      <c r="L493" s="3">
        <v>16</v>
      </c>
      <c r="M493" s="8">
        <f t="shared" si="155"/>
        <v>0.53333333333333333</v>
      </c>
      <c r="N493" s="3">
        <v>24</v>
      </c>
      <c r="O493" s="8">
        <f t="shared" si="156"/>
        <v>0.8</v>
      </c>
      <c r="P493" s="3">
        <v>15</v>
      </c>
      <c r="Q493" s="8">
        <f t="shared" si="157"/>
        <v>0.5</v>
      </c>
      <c r="R493" s="3">
        <v>2</v>
      </c>
      <c r="U493" s="8">
        <f t="shared" si="158"/>
        <v>0</v>
      </c>
      <c r="V493" s="1" t="s">
        <v>174</v>
      </c>
      <c r="Y493" s="7">
        <f t="shared" si="159"/>
        <v>0</v>
      </c>
      <c r="Z493" s="7">
        <f t="shared" si="160"/>
        <v>0</v>
      </c>
      <c r="AA493" s="7">
        <f t="shared" si="161"/>
        <v>1</v>
      </c>
      <c r="AB493" s="7">
        <f t="shared" si="162"/>
        <v>1</v>
      </c>
      <c r="AC493" s="7">
        <f t="shared" si="163"/>
        <v>1</v>
      </c>
      <c r="AD493" s="7">
        <f t="shared" si="164"/>
        <v>0</v>
      </c>
      <c r="AE493" s="7">
        <f t="shared" si="165"/>
        <v>0</v>
      </c>
      <c r="AF493" s="7">
        <f t="shared" si="166"/>
        <v>1</v>
      </c>
      <c r="AG493" s="7">
        <f t="shared" si="167"/>
        <v>0</v>
      </c>
      <c r="AH493" s="7">
        <f t="shared" si="168"/>
        <v>0</v>
      </c>
      <c r="AI493" s="7">
        <f t="shared" si="169"/>
        <v>0</v>
      </c>
      <c r="AJ493" s="14">
        <f t="shared" si="170"/>
        <v>4</v>
      </c>
      <c r="AK493" t="s">
        <v>1</v>
      </c>
      <c r="AL493" t="s">
        <v>1648</v>
      </c>
    </row>
    <row r="494" spans="1:38">
      <c r="A494" s="5" t="s">
        <v>5</v>
      </c>
      <c r="B494" s="5" t="s">
        <v>68</v>
      </c>
      <c r="C494" s="5" t="s">
        <v>179</v>
      </c>
      <c r="D494" s="4" t="s">
        <v>1536</v>
      </c>
      <c r="E494" s="3">
        <v>24</v>
      </c>
      <c r="F494" s="3">
        <v>36</v>
      </c>
      <c r="G494" s="10">
        <f t="shared" si="153"/>
        <v>12</v>
      </c>
      <c r="H494" s="8">
        <f t="shared" si="154"/>
        <v>0.5</v>
      </c>
      <c r="I494" s="3">
        <v>6</v>
      </c>
      <c r="J494" s="3">
        <v>2</v>
      </c>
      <c r="K494" s="9">
        <f>J494/I494</f>
        <v>0.33333333333333331</v>
      </c>
      <c r="L494" s="3">
        <v>13</v>
      </c>
      <c r="M494" s="8">
        <f t="shared" si="155"/>
        <v>0.3611111111111111</v>
      </c>
      <c r="N494" s="3">
        <v>26</v>
      </c>
      <c r="O494" s="8">
        <f t="shared" si="156"/>
        <v>0.72222222222222221</v>
      </c>
      <c r="P494" s="3">
        <v>11</v>
      </c>
      <c r="Q494" s="8">
        <f t="shared" si="157"/>
        <v>0.30555555555555558</v>
      </c>
      <c r="R494" s="3">
        <v>5</v>
      </c>
      <c r="U494" s="8">
        <f t="shared" si="158"/>
        <v>0</v>
      </c>
      <c r="Y494" s="7">
        <f t="shared" si="159"/>
        <v>1</v>
      </c>
      <c r="Z494" s="7">
        <f t="shared" si="160"/>
        <v>1</v>
      </c>
      <c r="AA494" s="7">
        <f t="shared" si="161"/>
        <v>0</v>
      </c>
      <c r="AB494" s="7">
        <f t="shared" si="162"/>
        <v>1</v>
      </c>
      <c r="AC494" s="7">
        <f t="shared" si="163"/>
        <v>0</v>
      </c>
      <c r="AD494" s="7">
        <f t="shared" si="164"/>
        <v>1</v>
      </c>
      <c r="AE494" s="7">
        <f t="shared" si="165"/>
        <v>0</v>
      </c>
      <c r="AF494" s="7">
        <f t="shared" si="166"/>
        <v>0</v>
      </c>
      <c r="AG494" s="7">
        <f t="shared" si="167"/>
        <v>0</v>
      </c>
      <c r="AH494" s="7">
        <f t="shared" si="168"/>
        <v>0</v>
      </c>
      <c r="AI494" s="7">
        <f t="shared" si="169"/>
        <v>0</v>
      </c>
      <c r="AJ494" s="14">
        <f t="shared" si="170"/>
        <v>4</v>
      </c>
      <c r="AK494" t="s">
        <v>1</v>
      </c>
      <c r="AL494" t="s">
        <v>1535</v>
      </c>
    </row>
    <row r="495" spans="1:38">
      <c r="A495" s="5" t="s">
        <v>5</v>
      </c>
      <c r="B495" s="5" t="s">
        <v>68</v>
      </c>
      <c r="C495" s="5" t="s">
        <v>376</v>
      </c>
      <c r="D495" s="4" t="s">
        <v>1534</v>
      </c>
      <c r="E495" s="3">
        <v>20</v>
      </c>
      <c r="F495" s="3">
        <v>18</v>
      </c>
      <c r="G495" s="10">
        <f t="shared" si="153"/>
        <v>-2</v>
      </c>
      <c r="H495" s="8">
        <f t="shared" si="154"/>
        <v>-0.1</v>
      </c>
      <c r="I495" s="3">
        <v>6</v>
      </c>
      <c r="J495" s="3">
        <v>4</v>
      </c>
      <c r="K495" s="9">
        <f>J495/I495</f>
        <v>0.66666666666666663</v>
      </c>
      <c r="L495" s="3">
        <v>9</v>
      </c>
      <c r="M495" s="8">
        <f t="shared" si="155"/>
        <v>0.5</v>
      </c>
      <c r="N495" s="3">
        <v>13</v>
      </c>
      <c r="O495" s="8">
        <f t="shared" si="156"/>
        <v>0.72222222222222221</v>
      </c>
      <c r="P495" s="3">
        <v>7</v>
      </c>
      <c r="Q495" s="8">
        <f t="shared" si="157"/>
        <v>0.3888888888888889</v>
      </c>
      <c r="R495" s="3">
        <v>3</v>
      </c>
      <c r="U495" s="8">
        <f t="shared" si="158"/>
        <v>0</v>
      </c>
      <c r="Y495" s="7">
        <f t="shared" si="159"/>
        <v>0</v>
      </c>
      <c r="Z495" s="7">
        <f t="shared" si="160"/>
        <v>0</v>
      </c>
      <c r="AA495" s="7">
        <f t="shared" si="161"/>
        <v>1</v>
      </c>
      <c r="AB495" s="7">
        <f t="shared" si="162"/>
        <v>1</v>
      </c>
      <c r="AC495" s="7">
        <f t="shared" si="163"/>
        <v>0</v>
      </c>
      <c r="AD495" s="7">
        <f t="shared" si="164"/>
        <v>1</v>
      </c>
      <c r="AE495" s="7">
        <f t="shared" si="165"/>
        <v>0</v>
      </c>
      <c r="AF495" s="7">
        <f t="shared" si="166"/>
        <v>0</v>
      </c>
      <c r="AG495" s="7">
        <f t="shared" si="167"/>
        <v>0</v>
      </c>
      <c r="AH495" s="7">
        <f t="shared" si="168"/>
        <v>0</v>
      </c>
      <c r="AI495" s="7">
        <f t="shared" si="169"/>
        <v>1</v>
      </c>
      <c r="AJ495" s="14">
        <f t="shared" si="170"/>
        <v>4</v>
      </c>
      <c r="AK495" t="s">
        <v>1</v>
      </c>
      <c r="AL495" t="s">
        <v>1533</v>
      </c>
    </row>
    <row r="496" spans="1:38">
      <c r="A496" s="5" t="s">
        <v>16</v>
      </c>
      <c r="B496" s="5" t="s">
        <v>64</v>
      </c>
      <c r="C496" s="5" t="s">
        <v>282</v>
      </c>
      <c r="D496" s="4" t="s">
        <v>1821</v>
      </c>
      <c r="E496" s="3">
        <v>17</v>
      </c>
      <c r="F496" s="3">
        <v>15</v>
      </c>
      <c r="G496" s="10">
        <f t="shared" si="153"/>
        <v>-2</v>
      </c>
      <c r="H496" s="8">
        <f t="shared" si="154"/>
        <v>-0.11764705882352941</v>
      </c>
      <c r="I496" s="3">
        <v>0</v>
      </c>
      <c r="J496" s="3">
        <v>1</v>
      </c>
      <c r="K496" s="9">
        <v>1</v>
      </c>
      <c r="L496" s="3">
        <v>2</v>
      </c>
      <c r="M496" s="8">
        <f t="shared" si="155"/>
        <v>0.13333333333333333</v>
      </c>
      <c r="N496" s="3">
        <v>13</v>
      </c>
      <c r="O496" s="8">
        <f t="shared" si="156"/>
        <v>0.8666666666666667</v>
      </c>
      <c r="P496" s="3">
        <v>2</v>
      </c>
      <c r="Q496" s="8">
        <f t="shared" si="157"/>
        <v>0.13333333333333333</v>
      </c>
      <c r="R496" s="3">
        <v>8</v>
      </c>
      <c r="S496" t="s">
        <v>174</v>
      </c>
      <c r="U496" s="8">
        <f t="shared" si="158"/>
        <v>0</v>
      </c>
      <c r="Y496" s="7">
        <f t="shared" si="159"/>
        <v>0</v>
      </c>
      <c r="Z496" s="7">
        <f t="shared" si="160"/>
        <v>0</v>
      </c>
      <c r="AA496" s="7">
        <f t="shared" si="161"/>
        <v>0</v>
      </c>
      <c r="AB496" s="7">
        <f t="shared" si="162"/>
        <v>1</v>
      </c>
      <c r="AC496" s="7">
        <f t="shared" si="163"/>
        <v>0</v>
      </c>
      <c r="AD496" s="7">
        <f t="shared" si="164"/>
        <v>1</v>
      </c>
      <c r="AE496" s="7">
        <f t="shared" si="165"/>
        <v>1</v>
      </c>
      <c r="AF496" s="7">
        <f t="shared" si="166"/>
        <v>0</v>
      </c>
      <c r="AG496" s="7">
        <f t="shared" si="167"/>
        <v>0</v>
      </c>
      <c r="AH496" s="7">
        <f t="shared" si="168"/>
        <v>0</v>
      </c>
      <c r="AI496" s="7">
        <f t="shared" si="169"/>
        <v>1</v>
      </c>
      <c r="AJ496" s="14">
        <f t="shared" si="170"/>
        <v>4</v>
      </c>
      <c r="AK496" t="s">
        <v>1</v>
      </c>
      <c r="AL496" t="s">
        <v>1820</v>
      </c>
    </row>
    <row r="497" spans="1:38">
      <c r="A497" s="5" t="s">
        <v>16</v>
      </c>
      <c r="B497" s="5" t="s">
        <v>64</v>
      </c>
      <c r="C497" s="5" t="s">
        <v>189</v>
      </c>
      <c r="D497" s="4" t="s">
        <v>1469</v>
      </c>
      <c r="E497" s="3">
        <v>10</v>
      </c>
      <c r="F497" s="3">
        <v>15</v>
      </c>
      <c r="G497" s="10">
        <f t="shared" si="153"/>
        <v>5</v>
      </c>
      <c r="H497" s="8">
        <f t="shared" si="154"/>
        <v>0.5</v>
      </c>
      <c r="I497" s="3">
        <v>7</v>
      </c>
      <c r="J497" s="3">
        <v>1</v>
      </c>
      <c r="K497" s="9">
        <f>J497/I497</f>
        <v>0.14285714285714285</v>
      </c>
      <c r="L497" s="3">
        <v>6</v>
      </c>
      <c r="M497" s="8">
        <f t="shared" si="155"/>
        <v>0.4</v>
      </c>
      <c r="N497" s="3">
        <v>11</v>
      </c>
      <c r="O497" s="8">
        <f t="shared" si="156"/>
        <v>0.73333333333333328</v>
      </c>
      <c r="P497" s="3">
        <v>6</v>
      </c>
      <c r="Q497" s="8">
        <f t="shared" si="157"/>
        <v>0.4</v>
      </c>
      <c r="R497" s="3">
        <v>3</v>
      </c>
      <c r="U497" s="8">
        <f t="shared" si="158"/>
        <v>0</v>
      </c>
      <c r="Y497" s="7">
        <f t="shared" si="159"/>
        <v>0</v>
      </c>
      <c r="Z497" s="7">
        <f t="shared" si="160"/>
        <v>1</v>
      </c>
      <c r="AA497" s="7">
        <f t="shared" si="161"/>
        <v>1</v>
      </c>
      <c r="AB497" s="7">
        <f t="shared" si="162"/>
        <v>1</v>
      </c>
      <c r="AC497" s="7">
        <f t="shared" si="163"/>
        <v>0</v>
      </c>
      <c r="AD497" s="7">
        <f t="shared" si="164"/>
        <v>1</v>
      </c>
      <c r="AE497" s="7">
        <f t="shared" si="165"/>
        <v>0</v>
      </c>
      <c r="AF497" s="7">
        <f t="shared" si="166"/>
        <v>0</v>
      </c>
      <c r="AG497" s="7">
        <f t="shared" si="167"/>
        <v>0</v>
      </c>
      <c r="AH497" s="7">
        <f t="shared" si="168"/>
        <v>0</v>
      </c>
      <c r="AI497" s="7">
        <f t="shared" si="169"/>
        <v>0</v>
      </c>
      <c r="AJ497" s="14">
        <f t="shared" si="170"/>
        <v>4</v>
      </c>
      <c r="AK497" t="s">
        <v>1</v>
      </c>
      <c r="AL497" t="s">
        <v>1468</v>
      </c>
    </row>
    <row r="498" spans="1:38">
      <c r="A498" s="5" t="s">
        <v>16</v>
      </c>
      <c r="B498" s="5" t="s">
        <v>64</v>
      </c>
      <c r="C498" s="5" t="s">
        <v>350</v>
      </c>
      <c r="D498" s="15" t="s">
        <v>1467</v>
      </c>
      <c r="E498" s="3">
        <v>14</v>
      </c>
      <c r="F498" s="3">
        <v>12</v>
      </c>
      <c r="G498" s="10">
        <f t="shared" si="153"/>
        <v>-2</v>
      </c>
      <c r="H498" s="8">
        <f t="shared" si="154"/>
        <v>-0.14285714285714285</v>
      </c>
      <c r="I498" s="3">
        <v>6</v>
      </c>
      <c r="J498" s="3">
        <v>1</v>
      </c>
      <c r="K498" s="9">
        <f>J498/I498</f>
        <v>0.16666666666666666</v>
      </c>
      <c r="L498" s="3">
        <v>5</v>
      </c>
      <c r="M498" s="8">
        <f t="shared" si="155"/>
        <v>0.41666666666666669</v>
      </c>
      <c r="N498" s="3">
        <v>10</v>
      </c>
      <c r="O498" s="8">
        <f t="shared" si="156"/>
        <v>0.83333333333333337</v>
      </c>
      <c r="P498" s="3">
        <v>7</v>
      </c>
      <c r="Q498" s="8">
        <f t="shared" si="157"/>
        <v>0.58333333333333337</v>
      </c>
      <c r="R498" s="3">
        <v>7</v>
      </c>
      <c r="U498" s="8">
        <f t="shared" si="158"/>
        <v>0</v>
      </c>
      <c r="Y498" s="7">
        <f t="shared" si="159"/>
        <v>0</v>
      </c>
      <c r="Z498" s="7">
        <f t="shared" si="160"/>
        <v>0</v>
      </c>
      <c r="AA498" s="7">
        <f t="shared" si="161"/>
        <v>1</v>
      </c>
      <c r="AB498" s="7">
        <f t="shared" si="162"/>
        <v>1</v>
      </c>
      <c r="AC498" s="7">
        <f t="shared" si="163"/>
        <v>1</v>
      </c>
      <c r="AD498" s="7">
        <f t="shared" si="164"/>
        <v>1</v>
      </c>
      <c r="AE498" s="7">
        <f t="shared" si="165"/>
        <v>0</v>
      </c>
      <c r="AF498" s="7">
        <f t="shared" si="166"/>
        <v>0</v>
      </c>
      <c r="AG498" s="7">
        <f t="shared" si="167"/>
        <v>0</v>
      </c>
      <c r="AH498" s="7">
        <f t="shared" si="168"/>
        <v>0</v>
      </c>
      <c r="AI498" s="7">
        <f t="shared" si="169"/>
        <v>0</v>
      </c>
      <c r="AJ498" s="14">
        <f t="shared" si="170"/>
        <v>4</v>
      </c>
      <c r="AK498" t="s">
        <v>1</v>
      </c>
      <c r="AL498" t="s">
        <v>1466</v>
      </c>
    </row>
    <row r="499" spans="1:38">
      <c r="A499" s="5" t="s">
        <v>16</v>
      </c>
      <c r="B499" s="5" t="s">
        <v>64</v>
      </c>
      <c r="C499" s="5" t="s">
        <v>903</v>
      </c>
      <c r="D499" s="4" t="s">
        <v>1465</v>
      </c>
      <c r="E499" s="3">
        <v>14</v>
      </c>
      <c r="F499" s="3">
        <v>12</v>
      </c>
      <c r="G499" s="10">
        <f t="shared" si="153"/>
        <v>-2</v>
      </c>
      <c r="H499" s="8">
        <f t="shared" si="154"/>
        <v>-0.14285714285714285</v>
      </c>
      <c r="I499" s="3">
        <v>9</v>
      </c>
      <c r="J499" s="3">
        <v>4</v>
      </c>
      <c r="K499" s="9">
        <f>J499/I499</f>
        <v>0.44444444444444442</v>
      </c>
      <c r="L499" s="3">
        <v>6</v>
      </c>
      <c r="M499" s="8">
        <f t="shared" si="155"/>
        <v>0.5</v>
      </c>
      <c r="N499" s="3">
        <v>8</v>
      </c>
      <c r="O499" s="8">
        <f t="shared" si="156"/>
        <v>0.66666666666666663</v>
      </c>
      <c r="P499" s="3">
        <v>6</v>
      </c>
      <c r="Q499" s="8">
        <f t="shared" si="157"/>
        <v>0.5</v>
      </c>
      <c r="R499" s="3">
        <v>1</v>
      </c>
      <c r="U499" s="8">
        <f t="shared" si="158"/>
        <v>0</v>
      </c>
      <c r="Y499" s="7">
        <f t="shared" si="159"/>
        <v>0</v>
      </c>
      <c r="Z499" s="7">
        <f t="shared" si="160"/>
        <v>0</v>
      </c>
      <c r="AA499" s="7">
        <f t="shared" si="161"/>
        <v>1</v>
      </c>
      <c r="AB499" s="7">
        <f t="shared" si="162"/>
        <v>1</v>
      </c>
      <c r="AC499" s="7">
        <f t="shared" si="163"/>
        <v>1</v>
      </c>
      <c r="AD499" s="7">
        <f t="shared" si="164"/>
        <v>0</v>
      </c>
      <c r="AE499" s="7">
        <f t="shared" si="165"/>
        <v>0</v>
      </c>
      <c r="AF499" s="7">
        <f t="shared" si="166"/>
        <v>0</v>
      </c>
      <c r="AG499" s="7">
        <f t="shared" si="167"/>
        <v>0</v>
      </c>
      <c r="AH499" s="7">
        <f t="shared" si="168"/>
        <v>0</v>
      </c>
      <c r="AI499" s="7">
        <f t="shared" si="169"/>
        <v>1</v>
      </c>
      <c r="AJ499" s="14">
        <f t="shared" si="170"/>
        <v>4</v>
      </c>
      <c r="AK499" t="s">
        <v>7</v>
      </c>
      <c r="AL499" t="s">
        <v>1464</v>
      </c>
    </row>
    <row r="500" spans="1:38">
      <c r="A500" s="5" t="s">
        <v>11</v>
      </c>
      <c r="B500" s="5" t="s">
        <v>251</v>
      </c>
      <c r="C500" s="5" t="s">
        <v>519</v>
      </c>
      <c r="D500" s="4" t="s">
        <v>1395</v>
      </c>
      <c r="E500" s="3">
        <v>78</v>
      </c>
      <c r="F500" s="3">
        <v>77</v>
      </c>
      <c r="G500" s="10">
        <f t="shared" si="153"/>
        <v>-1</v>
      </c>
      <c r="H500" s="8">
        <f t="shared" si="154"/>
        <v>-1.282051282051282E-2</v>
      </c>
      <c r="I500" s="3">
        <v>12</v>
      </c>
      <c r="J500" s="3">
        <v>3</v>
      </c>
      <c r="K500" s="9">
        <f>J500/I500</f>
        <v>0.25</v>
      </c>
      <c r="L500" s="3">
        <v>39</v>
      </c>
      <c r="M500" s="8">
        <f t="shared" si="155"/>
        <v>0.50649350649350644</v>
      </c>
      <c r="N500" s="3">
        <v>69</v>
      </c>
      <c r="O500" s="8">
        <f t="shared" si="156"/>
        <v>0.89610389610389607</v>
      </c>
      <c r="P500" s="3">
        <v>34</v>
      </c>
      <c r="Q500" s="8">
        <f t="shared" si="157"/>
        <v>0.44155844155844154</v>
      </c>
      <c r="R500" s="3">
        <v>7</v>
      </c>
      <c r="U500" s="8">
        <f t="shared" si="158"/>
        <v>0</v>
      </c>
      <c r="Y500" s="7">
        <f t="shared" si="159"/>
        <v>1</v>
      </c>
      <c r="Z500" s="7">
        <f t="shared" si="160"/>
        <v>0</v>
      </c>
      <c r="AA500" s="7">
        <f t="shared" si="161"/>
        <v>1</v>
      </c>
      <c r="AB500" s="7">
        <f t="shared" si="162"/>
        <v>1</v>
      </c>
      <c r="AC500" s="7">
        <f t="shared" si="163"/>
        <v>0</v>
      </c>
      <c r="AD500" s="7">
        <f t="shared" si="164"/>
        <v>1</v>
      </c>
      <c r="AE500" s="7">
        <f t="shared" si="165"/>
        <v>0</v>
      </c>
      <c r="AF500" s="7">
        <f t="shared" si="166"/>
        <v>0</v>
      </c>
      <c r="AG500" s="7">
        <f t="shared" si="167"/>
        <v>0</v>
      </c>
      <c r="AH500" s="7">
        <f t="shared" si="168"/>
        <v>0</v>
      </c>
      <c r="AI500" s="7">
        <f t="shared" si="169"/>
        <v>0</v>
      </c>
      <c r="AJ500" s="14">
        <f t="shared" si="170"/>
        <v>4</v>
      </c>
      <c r="AK500" t="s">
        <v>1</v>
      </c>
      <c r="AL500" t="s">
        <v>1394</v>
      </c>
    </row>
    <row r="501" spans="1:38">
      <c r="A501" s="5" t="s">
        <v>11</v>
      </c>
      <c r="B501" s="5" t="s">
        <v>251</v>
      </c>
      <c r="C501" s="5" t="s">
        <v>459</v>
      </c>
      <c r="D501" s="4" t="s">
        <v>1393</v>
      </c>
      <c r="E501" s="3">
        <v>14</v>
      </c>
      <c r="F501" s="3">
        <v>12</v>
      </c>
      <c r="G501" s="10">
        <f t="shared" si="153"/>
        <v>-2</v>
      </c>
      <c r="H501" s="8">
        <f t="shared" si="154"/>
        <v>-0.14285714285714285</v>
      </c>
      <c r="I501" s="3">
        <v>11</v>
      </c>
      <c r="J501" s="3">
        <v>2</v>
      </c>
      <c r="K501" s="9">
        <f>J501/I501</f>
        <v>0.18181818181818182</v>
      </c>
      <c r="L501" s="3">
        <v>6</v>
      </c>
      <c r="M501" s="8">
        <f t="shared" si="155"/>
        <v>0.5</v>
      </c>
      <c r="N501" s="3">
        <v>9</v>
      </c>
      <c r="O501" s="8">
        <f t="shared" si="156"/>
        <v>0.75</v>
      </c>
      <c r="P501" s="3">
        <v>8</v>
      </c>
      <c r="Q501" s="8">
        <f t="shared" si="157"/>
        <v>0.66666666666666663</v>
      </c>
      <c r="R501" s="3">
        <v>3</v>
      </c>
      <c r="U501" s="8">
        <f t="shared" si="158"/>
        <v>0</v>
      </c>
      <c r="Y501" s="7">
        <f t="shared" si="159"/>
        <v>0</v>
      </c>
      <c r="Z501" s="7">
        <f t="shared" si="160"/>
        <v>0</v>
      </c>
      <c r="AA501" s="7">
        <f t="shared" si="161"/>
        <v>1</v>
      </c>
      <c r="AB501" s="7">
        <f t="shared" si="162"/>
        <v>1</v>
      </c>
      <c r="AC501" s="7">
        <f t="shared" si="163"/>
        <v>1</v>
      </c>
      <c r="AD501" s="7">
        <f t="shared" si="164"/>
        <v>1</v>
      </c>
      <c r="AE501" s="7">
        <f t="shared" si="165"/>
        <v>0</v>
      </c>
      <c r="AF501" s="7">
        <f t="shared" si="166"/>
        <v>0</v>
      </c>
      <c r="AG501" s="7">
        <f t="shared" si="167"/>
        <v>0</v>
      </c>
      <c r="AH501" s="7">
        <f t="shared" si="168"/>
        <v>0</v>
      </c>
      <c r="AI501" s="7">
        <f t="shared" si="169"/>
        <v>0</v>
      </c>
      <c r="AJ501" s="14">
        <f t="shared" si="170"/>
        <v>4</v>
      </c>
      <c r="AK501" t="s">
        <v>1</v>
      </c>
      <c r="AL501" t="s">
        <v>1392</v>
      </c>
    </row>
    <row r="502" spans="1:38">
      <c r="A502" s="5" t="s">
        <v>5</v>
      </c>
      <c r="B502" s="5" t="s">
        <v>105</v>
      </c>
      <c r="C502" s="5" t="s">
        <v>179</v>
      </c>
      <c r="D502" s="4" t="s">
        <v>1819</v>
      </c>
      <c r="E502" s="3">
        <v>44</v>
      </c>
      <c r="F502" s="3">
        <v>40</v>
      </c>
      <c r="G502" s="10">
        <f t="shared" si="153"/>
        <v>-4</v>
      </c>
      <c r="H502" s="8">
        <f t="shared" si="154"/>
        <v>-9.0909090909090912E-2</v>
      </c>
      <c r="I502" s="3">
        <v>0</v>
      </c>
      <c r="J502" s="3">
        <v>0</v>
      </c>
      <c r="K502" s="9">
        <v>0</v>
      </c>
      <c r="L502" s="3">
        <v>12</v>
      </c>
      <c r="M502" s="8">
        <f t="shared" si="155"/>
        <v>0.3</v>
      </c>
      <c r="N502" s="3">
        <v>25</v>
      </c>
      <c r="O502" s="8">
        <f t="shared" si="156"/>
        <v>0.625</v>
      </c>
      <c r="P502" s="3">
        <v>18</v>
      </c>
      <c r="Q502" s="8">
        <f t="shared" si="157"/>
        <v>0.45</v>
      </c>
      <c r="R502" s="3">
        <v>12</v>
      </c>
      <c r="U502" s="8">
        <f t="shared" si="158"/>
        <v>0</v>
      </c>
      <c r="W502" t="s">
        <v>174</v>
      </c>
      <c r="Y502" s="7">
        <f t="shared" si="159"/>
        <v>1</v>
      </c>
      <c r="Z502" s="7">
        <f t="shared" si="160"/>
        <v>0</v>
      </c>
      <c r="AA502" s="7">
        <f t="shared" si="161"/>
        <v>0</v>
      </c>
      <c r="AB502" s="7">
        <f t="shared" si="162"/>
        <v>1</v>
      </c>
      <c r="AC502" s="7">
        <f t="shared" si="163"/>
        <v>0</v>
      </c>
      <c r="AD502" s="7">
        <f t="shared" si="164"/>
        <v>1</v>
      </c>
      <c r="AE502" s="7">
        <f t="shared" si="165"/>
        <v>0</v>
      </c>
      <c r="AF502" s="7">
        <f t="shared" si="166"/>
        <v>0</v>
      </c>
      <c r="AG502" s="7">
        <f t="shared" si="167"/>
        <v>1</v>
      </c>
      <c r="AH502" s="7">
        <f t="shared" si="168"/>
        <v>0</v>
      </c>
      <c r="AI502" s="7">
        <f t="shared" si="169"/>
        <v>0</v>
      </c>
      <c r="AJ502" s="14">
        <f t="shared" si="170"/>
        <v>4</v>
      </c>
      <c r="AK502" t="s">
        <v>7</v>
      </c>
      <c r="AL502" t="s">
        <v>1818</v>
      </c>
    </row>
    <row r="503" spans="1:38">
      <c r="A503" s="5" t="s">
        <v>5</v>
      </c>
      <c r="B503" s="5" t="s">
        <v>105</v>
      </c>
      <c r="C503" s="5" t="s">
        <v>213</v>
      </c>
      <c r="D503" s="4" t="s">
        <v>1817</v>
      </c>
      <c r="E503" s="3">
        <v>34</v>
      </c>
      <c r="F503" s="3">
        <v>30</v>
      </c>
      <c r="G503" s="10">
        <f t="shared" si="153"/>
        <v>-4</v>
      </c>
      <c r="H503" s="8">
        <f t="shared" si="154"/>
        <v>-0.11764705882352941</v>
      </c>
      <c r="I503" s="3">
        <v>0</v>
      </c>
      <c r="J503" s="3">
        <v>0</v>
      </c>
      <c r="K503" s="9">
        <v>0</v>
      </c>
      <c r="L503" s="3">
        <v>13</v>
      </c>
      <c r="M503" s="8">
        <f t="shared" si="155"/>
        <v>0.43333333333333335</v>
      </c>
      <c r="N503" s="3">
        <v>21</v>
      </c>
      <c r="O503" s="8">
        <f t="shared" si="156"/>
        <v>0.7</v>
      </c>
      <c r="P503" s="3">
        <v>17</v>
      </c>
      <c r="Q503" s="8">
        <f t="shared" si="157"/>
        <v>0.56666666666666665</v>
      </c>
      <c r="R503" s="3">
        <v>2</v>
      </c>
      <c r="U503" s="8">
        <f t="shared" si="158"/>
        <v>0</v>
      </c>
      <c r="W503" t="s">
        <v>174</v>
      </c>
      <c r="Y503" s="7">
        <f t="shared" si="159"/>
        <v>0</v>
      </c>
      <c r="Z503" s="7">
        <f t="shared" si="160"/>
        <v>0</v>
      </c>
      <c r="AA503" s="7">
        <f t="shared" si="161"/>
        <v>1</v>
      </c>
      <c r="AB503" s="7">
        <f t="shared" si="162"/>
        <v>1</v>
      </c>
      <c r="AC503" s="7">
        <f t="shared" si="163"/>
        <v>1</v>
      </c>
      <c r="AD503" s="7">
        <f t="shared" si="164"/>
        <v>0</v>
      </c>
      <c r="AE503" s="7">
        <f t="shared" si="165"/>
        <v>0</v>
      </c>
      <c r="AF503" s="7">
        <f t="shared" si="166"/>
        <v>0</v>
      </c>
      <c r="AG503" s="7">
        <f t="shared" si="167"/>
        <v>1</v>
      </c>
      <c r="AH503" s="7">
        <f t="shared" si="168"/>
        <v>0</v>
      </c>
      <c r="AI503" s="7">
        <f t="shared" si="169"/>
        <v>0</v>
      </c>
      <c r="AJ503" s="14">
        <f t="shared" si="170"/>
        <v>4</v>
      </c>
      <c r="AK503" t="s">
        <v>1</v>
      </c>
      <c r="AL503" t="s">
        <v>1816</v>
      </c>
    </row>
    <row r="504" spans="1:38">
      <c r="A504" s="5" t="s">
        <v>5</v>
      </c>
      <c r="B504" s="5" t="s">
        <v>105</v>
      </c>
      <c r="C504" s="5" t="s">
        <v>847</v>
      </c>
      <c r="D504" s="4" t="s">
        <v>1525</v>
      </c>
      <c r="E504" s="3">
        <v>12</v>
      </c>
      <c r="F504" s="3">
        <v>10</v>
      </c>
      <c r="G504" s="10">
        <f t="shared" si="153"/>
        <v>-2</v>
      </c>
      <c r="H504" s="8">
        <f t="shared" si="154"/>
        <v>-0.16666666666666666</v>
      </c>
      <c r="I504" s="3">
        <v>7</v>
      </c>
      <c r="J504" s="3">
        <v>5</v>
      </c>
      <c r="K504" s="9">
        <f t="shared" ref="K504:K517" si="172">J504/I504</f>
        <v>0.7142857142857143</v>
      </c>
      <c r="L504" s="3">
        <v>5</v>
      </c>
      <c r="M504" s="8">
        <f t="shared" si="155"/>
        <v>0.5</v>
      </c>
      <c r="N504" s="3">
        <v>9</v>
      </c>
      <c r="O504" s="8">
        <f t="shared" si="156"/>
        <v>0.9</v>
      </c>
      <c r="P504" s="3">
        <v>6</v>
      </c>
      <c r="Q504" s="8">
        <f t="shared" si="157"/>
        <v>0.6</v>
      </c>
      <c r="R504" s="3">
        <v>1</v>
      </c>
      <c r="U504" s="8">
        <f t="shared" si="158"/>
        <v>0</v>
      </c>
      <c r="Y504" s="7">
        <f t="shared" si="159"/>
        <v>0</v>
      </c>
      <c r="Z504" s="7">
        <f t="shared" si="160"/>
        <v>0</v>
      </c>
      <c r="AA504" s="7">
        <f t="shared" si="161"/>
        <v>1</v>
      </c>
      <c r="AB504" s="7">
        <f t="shared" si="162"/>
        <v>1</v>
      </c>
      <c r="AC504" s="7">
        <f t="shared" si="163"/>
        <v>1</v>
      </c>
      <c r="AD504" s="7">
        <f t="shared" si="164"/>
        <v>0</v>
      </c>
      <c r="AE504" s="7">
        <f t="shared" si="165"/>
        <v>0</v>
      </c>
      <c r="AF504" s="7">
        <f t="shared" si="166"/>
        <v>0</v>
      </c>
      <c r="AG504" s="7">
        <f t="shared" si="167"/>
        <v>0</v>
      </c>
      <c r="AH504" s="7">
        <f t="shared" si="168"/>
        <v>0</v>
      </c>
      <c r="AI504" s="7">
        <f t="shared" si="169"/>
        <v>1</v>
      </c>
      <c r="AJ504" s="14">
        <f t="shared" si="170"/>
        <v>4</v>
      </c>
      <c r="AK504" t="s">
        <v>7</v>
      </c>
      <c r="AL504" t="s">
        <v>1524</v>
      </c>
    </row>
    <row r="505" spans="1:38">
      <c r="A505" s="5" t="s">
        <v>5</v>
      </c>
      <c r="B505" s="5" t="s">
        <v>105</v>
      </c>
      <c r="C505" s="5" t="s">
        <v>385</v>
      </c>
      <c r="D505" s="4" t="s">
        <v>1523</v>
      </c>
      <c r="E505" s="3">
        <v>23</v>
      </c>
      <c r="F505" s="3">
        <v>19</v>
      </c>
      <c r="G505" s="10">
        <f t="shared" si="153"/>
        <v>-4</v>
      </c>
      <c r="H505" s="8">
        <f t="shared" si="154"/>
        <v>-0.17391304347826086</v>
      </c>
      <c r="I505" s="3">
        <v>5</v>
      </c>
      <c r="J505" s="3">
        <v>2</v>
      </c>
      <c r="K505" s="9">
        <f t="shared" si="172"/>
        <v>0.4</v>
      </c>
      <c r="L505" s="3">
        <v>6</v>
      </c>
      <c r="M505" s="8">
        <f t="shared" si="155"/>
        <v>0.31578947368421051</v>
      </c>
      <c r="N505" s="3">
        <v>14</v>
      </c>
      <c r="O505" s="8">
        <f t="shared" si="156"/>
        <v>0.73684210526315785</v>
      </c>
      <c r="P505" s="3">
        <v>4</v>
      </c>
      <c r="Q505" s="8">
        <f t="shared" si="157"/>
        <v>0.21052631578947367</v>
      </c>
      <c r="R505" s="3">
        <v>6</v>
      </c>
      <c r="U505" s="8">
        <f t="shared" si="158"/>
        <v>0</v>
      </c>
      <c r="W505" t="s">
        <v>174</v>
      </c>
      <c r="Y505" s="7">
        <f t="shared" si="159"/>
        <v>0</v>
      </c>
      <c r="Z505" s="7">
        <f t="shared" si="160"/>
        <v>0</v>
      </c>
      <c r="AA505" s="7">
        <f t="shared" si="161"/>
        <v>0</v>
      </c>
      <c r="AB505" s="7">
        <f t="shared" si="162"/>
        <v>1</v>
      </c>
      <c r="AC505" s="7">
        <f t="shared" si="163"/>
        <v>0</v>
      </c>
      <c r="AD505" s="7">
        <f t="shared" si="164"/>
        <v>1</v>
      </c>
      <c r="AE505" s="7">
        <f t="shared" si="165"/>
        <v>0</v>
      </c>
      <c r="AF505" s="7">
        <f t="shared" si="166"/>
        <v>0</v>
      </c>
      <c r="AG505" s="7">
        <f t="shared" si="167"/>
        <v>1</v>
      </c>
      <c r="AH505" s="7">
        <f t="shared" si="168"/>
        <v>0</v>
      </c>
      <c r="AI505" s="7">
        <f t="shared" si="169"/>
        <v>1</v>
      </c>
      <c r="AJ505" s="14">
        <f t="shared" si="170"/>
        <v>4</v>
      </c>
      <c r="AK505" t="s">
        <v>1</v>
      </c>
      <c r="AL505" t="s">
        <v>1522</v>
      </c>
    </row>
    <row r="506" spans="1:38">
      <c r="A506" s="5" t="s">
        <v>5</v>
      </c>
      <c r="B506" s="5" t="s">
        <v>105</v>
      </c>
      <c r="C506" s="5" t="s">
        <v>777</v>
      </c>
      <c r="D506" s="4" t="s">
        <v>1521</v>
      </c>
      <c r="E506" s="3">
        <v>30</v>
      </c>
      <c r="F506" s="3">
        <v>27</v>
      </c>
      <c r="G506" s="10">
        <f t="shared" si="153"/>
        <v>-3</v>
      </c>
      <c r="H506" s="8">
        <f t="shared" si="154"/>
        <v>-0.1</v>
      </c>
      <c r="I506" s="3">
        <v>38</v>
      </c>
      <c r="J506" s="3">
        <v>12</v>
      </c>
      <c r="K506" s="9">
        <f t="shared" si="172"/>
        <v>0.31578947368421051</v>
      </c>
      <c r="L506" s="3">
        <v>11</v>
      </c>
      <c r="M506" s="8">
        <f t="shared" si="155"/>
        <v>0.40740740740740738</v>
      </c>
      <c r="N506" s="3">
        <v>25</v>
      </c>
      <c r="O506" s="8">
        <f t="shared" si="156"/>
        <v>0.92592592592592593</v>
      </c>
      <c r="P506" s="3">
        <v>18</v>
      </c>
      <c r="Q506" s="8">
        <f t="shared" si="157"/>
        <v>0.66666666666666663</v>
      </c>
      <c r="R506" s="3">
        <v>3</v>
      </c>
      <c r="U506" s="8">
        <f t="shared" si="158"/>
        <v>0</v>
      </c>
      <c r="Y506" s="7">
        <f t="shared" si="159"/>
        <v>0</v>
      </c>
      <c r="Z506" s="7">
        <f t="shared" si="160"/>
        <v>0</v>
      </c>
      <c r="AA506" s="7">
        <f t="shared" si="161"/>
        <v>1</v>
      </c>
      <c r="AB506" s="7">
        <f t="shared" si="162"/>
        <v>1</v>
      </c>
      <c r="AC506" s="7">
        <f t="shared" si="163"/>
        <v>1</v>
      </c>
      <c r="AD506" s="7">
        <f t="shared" si="164"/>
        <v>1</v>
      </c>
      <c r="AE506" s="7">
        <f t="shared" si="165"/>
        <v>0</v>
      </c>
      <c r="AF506" s="7">
        <f t="shared" si="166"/>
        <v>0</v>
      </c>
      <c r="AG506" s="7">
        <f t="shared" si="167"/>
        <v>0</v>
      </c>
      <c r="AH506" s="7">
        <f t="shared" si="168"/>
        <v>0</v>
      </c>
      <c r="AI506" s="7">
        <f t="shared" si="169"/>
        <v>0</v>
      </c>
      <c r="AJ506" s="14">
        <f t="shared" si="170"/>
        <v>4</v>
      </c>
      <c r="AK506" t="s">
        <v>1</v>
      </c>
      <c r="AL506" t="s">
        <v>1520</v>
      </c>
    </row>
    <row r="507" spans="1:38">
      <c r="A507" s="5" t="s">
        <v>5</v>
      </c>
      <c r="B507" s="5" t="s">
        <v>105</v>
      </c>
      <c r="C507" s="5" t="s">
        <v>400</v>
      </c>
      <c r="D507" s="4" t="s">
        <v>1519</v>
      </c>
      <c r="E507" s="3">
        <v>38</v>
      </c>
      <c r="F507" s="3">
        <v>36</v>
      </c>
      <c r="G507" s="10">
        <f t="shared" si="153"/>
        <v>-2</v>
      </c>
      <c r="H507" s="8">
        <f t="shared" si="154"/>
        <v>-5.2631578947368418E-2</v>
      </c>
      <c r="I507" s="3">
        <v>31</v>
      </c>
      <c r="J507" s="3">
        <v>12</v>
      </c>
      <c r="K507" s="9">
        <f t="shared" si="172"/>
        <v>0.38709677419354838</v>
      </c>
      <c r="L507" s="3">
        <v>6</v>
      </c>
      <c r="M507" s="8">
        <f t="shared" si="155"/>
        <v>0.16666666666666666</v>
      </c>
      <c r="N507" s="3">
        <v>27</v>
      </c>
      <c r="O507" s="8">
        <f t="shared" si="156"/>
        <v>0.75</v>
      </c>
      <c r="P507" s="3">
        <v>8</v>
      </c>
      <c r="Q507" s="8">
        <f t="shared" si="157"/>
        <v>0.22222222222222221</v>
      </c>
      <c r="R507" s="3">
        <v>6</v>
      </c>
      <c r="T507">
        <v>3</v>
      </c>
      <c r="U507" s="8">
        <f t="shared" si="158"/>
        <v>8.3333333333333329E-2</v>
      </c>
      <c r="W507" t="s">
        <v>174</v>
      </c>
      <c r="Y507" s="7">
        <f t="shared" si="159"/>
        <v>1</v>
      </c>
      <c r="Z507" s="7">
        <f t="shared" si="160"/>
        <v>0</v>
      </c>
      <c r="AA507" s="7">
        <f t="shared" si="161"/>
        <v>0</v>
      </c>
      <c r="AB507" s="7">
        <f t="shared" si="162"/>
        <v>1</v>
      </c>
      <c r="AC507" s="7">
        <f t="shared" si="163"/>
        <v>0</v>
      </c>
      <c r="AD507" s="7">
        <f t="shared" si="164"/>
        <v>1</v>
      </c>
      <c r="AE507" s="7">
        <f t="shared" si="165"/>
        <v>0</v>
      </c>
      <c r="AF507" s="7">
        <f t="shared" si="166"/>
        <v>0</v>
      </c>
      <c r="AG507" s="7">
        <f t="shared" si="167"/>
        <v>1</v>
      </c>
      <c r="AH507" s="7">
        <f t="shared" si="168"/>
        <v>0</v>
      </c>
      <c r="AI507" s="7">
        <f t="shared" si="169"/>
        <v>0</v>
      </c>
      <c r="AJ507" s="14">
        <f t="shared" si="170"/>
        <v>4</v>
      </c>
      <c r="AK507" t="s">
        <v>1</v>
      </c>
      <c r="AL507" t="s">
        <v>1518</v>
      </c>
    </row>
    <row r="508" spans="1:38">
      <c r="A508" s="5" t="s">
        <v>5</v>
      </c>
      <c r="B508" s="5" t="s">
        <v>105</v>
      </c>
      <c r="C508" s="5" t="s">
        <v>1517</v>
      </c>
      <c r="D508" s="4" t="s">
        <v>1516</v>
      </c>
      <c r="E508" s="3">
        <v>33</v>
      </c>
      <c r="F508" s="3">
        <v>33</v>
      </c>
      <c r="G508" s="10">
        <f t="shared" si="153"/>
        <v>0</v>
      </c>
      <c r="H508" s="8">
        <f t="shared" si="154"/>
        <v>0</v>
      </c>
      <c r="I508" s="3">
        <v>14</v>
      </c>
      <c r="J508" s="3">
        <v>4</v>
      </c>
      <c r="K508" s="9">
        <f t="shared" si="172"/>
        <v>0.2857142857142857</v>
      </c>
      <c r="L508" s="3">
        <v>16</v>
      </c>
      <c r="M508" s="8">
        <f t="shared" si="155"/>
        <v>0.48484848484848486</v>
      </c>
      <c r="N508" s="3">
        <v>24</v>
      </c>
      <c r="O508" s="8">
        <f t="shared" si="156"/>
        <v>0.72727272727272729</v>
      </c>
      <c r="P508" s="3">
        <v>18</v>
      </c>
      <c r="Q508" s="8">
        <f t="shared" si="157"/>
        <v>0.54545454545454541</v>
      </c>
      <c r="R508" s="3">
        <v>2</v>
      </c>
      <c r="U508" s="8">
        <f t="shared" si="158"/>
        <v>0</v>
      </c>
      <c r="W508" t="s">
        <v>174</v>
      </c>
      <c r="Y508" s="7">
        <f t="shared" si="159"/>
        <v>0</v>
      </c>
      <c r="Z508" s="7">
        <f t="shared" si="160"/>
        <v>0</v>
      </c>
      <c r="AA508" s="7">
        <f t="shared" si="161"/>
        <v>1</v>
      </c>
      <c r="AB508" s="7">
        <f t="shared" si="162"/>
        <v>1</v>
      </c>
      <c r="AC508" s="7">
        <f t="shared" si="163"/>
        <v>1</v>
      </c>
      <c r="AD508" s="7">
        <f t="shared" si="164"/>
        <v>0</v>
      </c>
      <c r="AE508" s="7">
        <f t="shared" si="165"/>
        <v>0</v>
      </c>
      <c r="AF508" s="7">
        <f t="shared" si="166"/>
        <v>0</v>
      </c>
      <c r="AG508" s="7">
        <f t="shared" si="167"/>
        <v>1</v>
      </c>
      <c r="AH508" s="7">
        <f t="shared" si="168"/>
        <v>0</v>
      </c>
      <c r="AI508" s="7">
        <f t="shared" si="169"/>
        <v>0</v>
      </c>
      <c r="AJ508" s="14">
        <f t="shared" si="170"/>
        <v>4</v>
      </c>
      <c r="AK508" t="s">
        <v>7</v>
      </c>
      <c r="AL508" t="s">
        <v>1515</v>
      </c>
    </row>
    <row r="509" spans="1:38">
      <c r="A509" s="5" t="s">
        <v>5</v>
      </c>
      <c r="B509" s="5" t="s">
        <v>105</v>
      </c>
      <c r="C509" s="5" t="s">
        <v>34</v>
      </c>
      <c r="D509" s="4" t="s">
        <v>1514</v>
      </c>
      <c r="E509" s="3">
        <v>29</v>
      </c>
      <c r="F509" s="3">
        <v>18</v>
      </c>
      <c r="G509" s="10">
        <f t="shared" si="153"/>
        <v>-11</v>
      </c>
      <c r="H509" s="8">
        <f t="shared" si="154"/>
        <v>-0.37931034482758619</v>
      </c>
      <c r="I509" s="3">
        <v>20</v>
      </c>
      <c r="J509" s="3">
        <v>2</v>
      </c>
      <c r="K509" s="9">
        <f t="shared" si="172"/>
        <v>0.1</v>
      </c>
      <c r="L509" s="3">
        <v>9</v>
      </c>
      <c r="M509" s="8">
        <f t="shared" si="155"/>
        <v>0.5</v>
      </c>
      <c r="N509" s="3">
        <v>16</v>
      </c>
      <c r="O509" s="8">
        <f t="shared" si="156"/>
        <v>0.88888888888888884</v>
      </c>
      <c r="P509" s="3">
        <v>10</v>
      </c>
      <c r="Q509" s="8">
        <f t="shared" si="157"/>
        <v>0.55555555555555558</v>
      </c>
      <c r="R509" s="3">
        <v>4</v>
      </c>
      <c r="U509" s="8">
        <f t="shared" si="158"/>
        <v>0</v>
      </c>
      <c r="Y509" s="7">
        <f t="shared" si="159"/>
        <v>0</v>
      </c>
      <c r="Z509" s="7">
        <f t="shared" si="160"/>
        <v>0</v>
      </c>
      <c r="AA509" s="7">
        <f t="shared" si="161"/>
        <v>1</v>
      </c>
      <c r="AB509" s="7">
        <f t="shared" si="162"/>
        <v>1</v>
      </c>
      <c r="AC509" s="7">
        <f t="shared" si="163"/>
        <v>1</v>
      </c>
      <c r="AD509" s="7">
        <f t="shared" si="164"/>
        <v>1</v>
      </c>
      <c r="AE509" s="7">
        <f t="shared" si="165"/>
        <v>0</v>
      </c>
      <c r="AF509" s="7">
        <f t="shared" si="166"/>
        <v>0</v>
      </c>
      <c r="AG509" s="7">
        <f t="shared" si="167"/>
        <v>0</v>
      </c>
      <c r="AH509" s="7">
        <f t="shared" si="168"/>
        <v>0</v>
      </c>
      <c r="AI509" s="7">
        <f t="shared" si="169"/>
        <v>0</v>
      </c>
      <c r="AJ509" s="14">
        <f t="shared" si="170"/>
        <v>4</v>
      </c>
      <c r="AK509" t="s">
        <v>7</v>
      </c>
      <c r="AL509" t="s">
        <v>1513</v>
      </c>
    </row>
    <row r="510" spans="1:38">
      <c r="A510" s="5" t="s">
        <v>98</v>
      </c>
      <c r="B510" s="5" t="s">
        <v>313</v>
      </c>
      <c r="C510" s="5" t="s">
        <v>376</v>
      </c>
      <c r="D510" s="4" t="s">
        <v>1492</v>
      </c>
      <c r="E510" s="3">
        <v>31</v>
      </c>
      <c r="F510" s="3">
        <v>29</v>
      </c>
      <c r="G510" s="10">
        <f t="shared" si="153"/>
        <v>-2</v>
      </c>
      <c r="H510" s="8">
        <f t="shared" si="154"/>
        <v>-6.4516129032258063E-2</v>
      </c>
      <c r="I510" s="3">
        <v>7</v>
      </c>
      <c r="J510" s="3">
        <v>2</v>
      </c>
      <c r="K510" s="9">
        <f t="shared" si="172"/>
        <v>0.2857142857142857</v>
      </c>
      <c r="L510" s="3">
        <v>12</v>
      </c>
      <c r="M510" s="8">
        <f t="shared" si="155"/>
        <v>0.41379310344827586</v>
      </c>
      <c r="N510" s="3">
        <v>18</v>
      </c>
      <c r="O510" s="8">
        <f t="shared" si="156"/>
        <v>0.62068965517241381</v>
      </c>
      <c r="P510" s="3">
        <v>9</v>
      </c>
      <c r="Q510" s="8">
        <f t="shared" si="157"/>
        <v>0.31034482758620691</v>
      </c>
      <c r="R510" s="3">
        <v>3</v>
      </c>
      <c r="U510" s="8">
        <f t="shared" si="158"/>
        <v>0</v>
      </c>
      <c r="W510" t="s">
        <v>174</v>
      </c>
      <c r="Y510" s="7">
        <f t="shared" si="159"/>
        <v>0</v>
      </c>
      <c r="Z510" s="7">
        <f t="shared" si="160"/>
        <v>0</v>
      </c>
      <c r="AA510" s="7">
        <f t="shared" si="161"/>
        <v>1</v>
      </c>
      <c r="AB510" s="7">
        <f t="shared" si="162"/>
        <v>1</v>
      </c>
      <c r="AC510" s="7">
        <f t="shared" si="163"/>
        <v>0</v>
      </c>
      <c r="AD510" s="7">
        <f t="shared" si="164"/>
        <v>1</v>
      </c>
      <c r="AE510" s="7">
        <f t="shared" si="165"/>
        <v>0</v>
      </c>
      <c r="AF510" s="7">
        <f t="shared" si="166"/>
        <v>0</v>
      </c>
      <c r="AG510" s="7">
        <f t="shared" si="167"/>
        <v>1</v>
      </c>
      <c r="AH510" s="7">
        <f t="shared" si="168"/>
        <v>0</v>
      </c>
      <c r="AI510" s="7">
        <f t="shared" si="169"/>
        <v>0</v>
      </c>
      <c r="AJ510" s="14">
        <f t="shared" si="170"/>
        <v>4</v>
      </c>
      <c r="AK510" t="s">
        <v>7</v>
      </c>
      <c r="AL510" t="s">
        <v>1491</v>
      </c>
    </row>
    <row r="511" spans="1:38">
      <c r="A511" s="5" t="s">
        <v>98</v>
      </c>
      <c r="B511" s="5" t="s">
        <v>313</v>
      </c>
      <c r="C511" s="5" t="s">
        <v>117</v>
      </c>
      <c r="D511" s="4" t="s">
        <v>1490</v>
      </c>
      <c r="E511" s="3">
        <v>26</v>
      </c>
      <c r="F511" s="3">
        <v>32</v>
      </c>
      <c r="G511" s="10">
        <f t="shared" si="153"/>
        <v>6</v>
      </c>
      <c r="H511" s="8">
        <f t="shared" si="154"/>
        <v>0.23076923076923078</v>
      </c>
      <c r="I511" s="3">
        <v>10</v>
      </c>
      <c r="J511" s="3">
        <v>3</v>
      </c>
      <c r="K511" s="9">
        <f t="shared" si="172"/>
        <v>0.3</v>
      </c>
      <c r="L511" s="3">
        <v>10</v>
      </c>
      <c r="M511" s="8">
        <f t="shared" si="155"/>
        <v>0.3125</v>
      </c>
      <c r="N511" s="3">
        <v>18</v>
      </c>
      <c r="O511" s="8">
        <f t="shared" si="156"/>
        <v>0.5625</v>
      </c>
      <c r="P511" s="3">
        <v>10</v>
      </c>
      <c r="Q511" s="8">
        <f t="shared" si="157"/>
        <v>0.3125</v>
      </c>
      <c r="R511" s="3">
        <v>4</v>
      </c>
      <c r="S511" t="s">
        <v>174</v>
      </c>
      <c r="U511" s="8">
        <f t="shared" si="158"/>
        <v>0</v>
      </c>
      <c r="W511" t="s">
        <v>174</v>
      </c>
      <c r="Y511" s="7">
        <f t="shared" si="159"/>
        <v>0</v>
      </c>
      <c r="Z511" s="7">
        <f t="shared" si="160"/>
        <v>1</v>
      </c>
      <c r="AA511" s="7">
        <f t="shared" si="161"/>
        <v>0</v>
      </c>
      <c r="AB511" s="7">
        <f t="shared" si="162"/>
        <v>0</v>
      </c>
      <c r="AC511" s="7">
        <f t="shared" si="163"/>
        <v>0</v>
      </c>
      <c r="AD511" s="7">
        <f t="shared" si="164"/>
        <v>1</v>
      </c>
      <c r="AE511" s="7">
        <f t="shared" si="165"/>
        <v>1</v>
      </c>
      <c r="AF511" s="7">
        <f t="shared" si="166"/>
        <v>0</v>
      </c>
      <c r="AG511" s="7">
        <f t="shared" si="167"/>
        <v>1</v>
      </c>
      <c r="AH511" s="7">
        <f t="shared" si="168"/>
        <v>0</v>
      </c>
      <c r="AI511" s="7">
        <f t="shared" si="169"/>
        <v>0</v>
      </c>
      <c r="AJ511" s="14">
        <f t="shared" si="170"/>
        <v>4</v>
      </c>
      <c r="AK511" t="s">
        <v>7</v>
      </c>
      <c r="AL511" t="s">
        <v>1489</v>
      </c>
    </row>
    <row r="512" spans="1:38">
      <c r="A512" s="5" t="s">
        <v>98</v>
      </c>
      <c r="B512" s="5" t="s">
        <v>313</v>
      </c>
      <c r="C512" s="5" t="s">
        <v>1488</v>
      </c>
      <c r="D512" s="4" t="s">
        <v>1487</v>
      </c>
      <c r="E512" s="3">
        <v>45</v>
      </c>
      <c r="F512" s="3">
        <v>44</v>
      </c>
      <c r="G512" s="10">
        <f t="shared" si="153"/>
        <v>-1</v>
      </c>
      <c r="H512" s="8">
        <f t="shared" si="154"/>
        <v>-2.2222222222222223E-2</v>
      </c>
      <c r="I512" s="3">
        <v>16</v>
      </c>
      <c r="J512" s="3">
        <v>5</v>
      </c>
      <c r="K512" s="9">
        <f t="shared" si="172"/>
        <v>0.3125</v>
      </c>
      <c r="L512" s="3">
        <v>17</v>
      </c>
      <c r="M512" s="8">
        <f t="shared" si="155"/>
        <v>0.38636363636363635</v>
      </c>
      <c r="N512" s="3">
        <v>27</v>
      </c>
      <c r="O512" s="8">
        <f t="shared" si="156"/>
        <v>0.61363636363636365</v>
      </c>
      <c r="P512" s="3">
        <v>20</v>
      </c>
      <c r="Q512" s="8">
        <f t="shared" si="157"/>
        <v>0.45454545454545453</v>
      </c>
      <c r="R512" s="3">
        <v>6</v>
      </c>
      <c r="U512" s="8">
        <f t="shared" si="158"/>
        <v>0</v>
      </c>
      <c r="W512" t="s">
        <v>174</v>
      </c>
      <c r="Y512" s="7">
        <f t="shared" si="159"/>
        <v>1</v>
      </c>
      <c r="Z512" s="7">
        <f t="shared" si="160"/>
        <v>0</v>
      </c>
      <c r="AA512" s="7">
        <f t="shared" si="161"/>
        <v>0</v>
      </c>
      <c r="AB512" s="7">
        <f t="shared" si="162"/>
        <v>1</v>
      </c>
      <c r="AC512" s="7">
        <f t="shared" si="163"/>
        <v>0</v>
      </c>
      <c r="AD512" s="7">
        <f t="shared" si="164"/>
        <v>1</v>
      </c>
      <c r="AE512" s="7">
        <f t="shared" si="165"/>
        <v>0</v>
      </c>
      <c r="AF512" s="7">
        <f t="shared" si="166"/>
        <v>0</v>
      </c>
      <c r="AG512" s="7">
        <f t="shared" si="167"/>
        <v>1</v>
      </c>
      <c r="AH512" s="7">
        <f t="shared" si="168"/>
        <v>0</v>
      </c>
      <c r="AI512" s="7">
        <f t="shared" si="169"/>
        <v>0</v>
      </c>
      <c r="AJ512" s="14">
        <f t="shared" si="170"/>
        <v>4</v>
      </c>
      <c r="AK512" t="s">
        <v>1</v>
      </c>
      <c r="AL512" t="s">
        <v>1486</v>
      </c>
    </row>
    <row r="513" spans="1:38">
      <c r="A513" s="5" t="s">
        <v>98</v>
      </c>
      <c r="B513" s="5" t="s">
        <v>313</v>
      </c>
      <c r="C513" s="5" t="s">
        <v>1485</v>
      </c>
      <c r="D513" s="4" t="s">
        <v>1484</v>
      </c>
      <c r="E513" s="3">
        <v>14</v>
      </c>
      <c r="F513" s="3">
        <v>20</v>
      </c>
      <c r="G513" s="10">
        <f t="shared" si="153"/>
        <v>6</v>
      </c>
      <c r="H513" s="8">
        <f t="shared" si="154"/>
        <v>0.42857142857142855</v>
      </c>
      <c r="I513" s="3">
        <v>25</v>
      </c>
      <c r="J513" s="3">
        <v>7</v>
      </c>
      <c r="K513" s="9">
        <f t="shared" si="172"/>
        <v>0.28000000000000003</v>
      </c>
      <c r="L513" s="3">
        <v>8</v>
      </c>
      <c r="M513" s="8">
        <f t="shared" si="155"/>
        <v>0.4</v>
      </c>
      <c r="N513" s="3">
        <v>13</v>
      </c>
      <c r="O513" s="8">
        <f t="shared" si="156"/>
        <v>0.65</v>
      </c>
      <c r="P513" s="3">
        <v>8</v>
      </c>
      <c r="Q513" s="8">
        <f t="shared" si="157"/>
        <v>0.4</v>
      </c>
      <c r="R513" s="3">
        <v>4</v>
      </c>
      <c r="U513" s="8">
        <f t="shared" si="158"/>
        <v>0</v>
      </c>
      <c r="Y513" s="7">
        <f t="shared" si="159"/>
        <v>0</v>
      </c>
      <c r="Z513" s="7">
        <f t="shared" si="160"/>
        <v>1</v>
      </c>
      <c r="AA513" s="7">
        <f t="shared" si="161"/>
        <v>1</v>
      </c>
      <c r="AB513" s="7">
        <f t="shared" si="162"/>
        <v>1</v>
      </c>
      <c r="AC513" s="7">
        <f t="shared" si="163"/>
        <v>0</v>
      </c>
      <c r="AD513" s="7">
        <f t="shared" si="164"/>
        <v>1</v>
      </c>
      <c r="AE513" s="7">
        <f t="shared" si="165"/>
        <v>0</v>
      </c>
      <c r="AF513" s="7">
        <f t="shared" si="166"/>
        <v>0</v>
      </c>
      <c r="AG513" s="7">
        <f t="shared" si="167"/>
        <v>0</v>
      </c>
      <c r="AH513" s="7">
        <f t="shared" si="168"/>
        <v>0</v>
      </c>
      <c r="AI513" s="7">
        <f t="shared" si="169"/>
        <v>0</v>
      </c>
      <c r="AJ513" s="14">
        <f t="shared" si="170"/>
        <v>4</v>
      </c>
      <c r="AK513" t="s">
        <v>1</v>
      </c>
      <c r="AL513" t="s">
        <v>1483</v>
      </c>
    </row>
    <row r="514" spans="1:38">
      <c r="A514" s="5" t="s">
        <v>98</v>
      </c>
      <c r="B514" s="5" t="s">
        <v>313</v>
      </c>
      <c r="C514" s="5" t="s">
        <v>1482</v>
      </c>
      <c r="D514" s="4" t="s">
        <v>1481</v>
      </c>
      <c r="E514" s="3">
        <v>7</v>
      </c>
      <c r="F514" s="3">
        <v>10</v>
      </c>
      <c r="G514" s="10">
        <f t="shared" ref="G514:G577" si="173">F514-E514</f>
        <v>3</v>
      </c>
      <c r="H514" s="8">
        <f t="shared" ref="H514:H577" si="174">G514/E514</f>
        <v>0.42857142857142855</v>
      </c>
      <c r="I514" s="3">
        <v>11</v>
      </c>
      <c r="J514" s="3">
        <v>4</v>
      </c>
      <c r="K514" s="9">
        <f t="shared" si="172"/>
        <v>0.36363636363636365</v>
      </c>
      <c r="L514" s="3">
        <v>5</v>
      </c>
      <c r="M514" s="8">
        <f t="shared" ref="M514:M577" si="175">L514/F514</f>
        <v>0.5</v>
      </c>
      <c r="N514" s="3">
        <v>5</v>
      </c>
      <c r="O514" s="8">
        <f t="shared" ref="O514:O577" si="176">N514/F514</f>
        <v>0.5</v>
      </c>
      <c r="P514" s="3">
        <v>6</v>
      </c>
      <c r="Q514" s="8">
        <f t="shared" ref="Q514:Q577" si="177">P514/F514</f>
        <v>0.6</v>
      </c>
      <c r="R514" s="3">
        <v>2</v>
      </c>
      <c r="U514" s="8">
        <f t="shared" ref="U514:U577" si="178">T514/F514</f>
        <v>0</v>
      </c>
      <c r="W514" t="s">
        <v>174</v>
      </c>
      <c r="Y514" s="7">
        <f t="shared" ref="Y514:Y577" si="179">IF(F514&gt;=35,1,0)</f>
        <v>0</v>
      </c>
      <c r="Z514" s="7">
        <f t="shared" ref="Z514:Z577" si="180">IF(OR(H514&gt;=0.1,G514&gt;=10),1,0)</f>
        <v>1</v>
      </c>
      <c r="AA514" s="7">
        <f t="shared" ref="AA514:AA577" si="181">IF(M514&gt;=0.4,1,0)</f>
        <v>1</v>
      </c>
      <c r="AB514" s="7">
        <f t="shared" ref="AB514:AB577" si="182">IF(O514&gt;=0.6,1,0)</f>
        <v>0</v>
      </c>
      <c r="AC514" s="7">
        <f t="shared" ref="AC514:AC577" si="183">IF(Q514&gt;=0.5,1,0)</f>
        <v>1</v>
      </c>
      <c r="AD514" s="7">
        <f t="shared" ref="AD514:AD577" si="184">IF(R514&gt;=3,1,0)</f>
        <v>0</v>
      </c>
      <c r="AE514" s="7">
        <f t="shared" ref="AE514:AE577" si="185">IF(S514="Yes",1,0)</f>
        <v>0</v>
      </c>
      <c r="AF514" s="7">
        <f t="shared" ref="AF514:AF577" si="186">IF(OR(V514="Yes", U514&gt;=0.2),1,0)</f>
        <v>0</v>
      </c>
      <c r="AG514" s="7">
        <f t="shared" ref="AG514:AG577" si="187">IF(W514="Yes",1,0)</f>
        <v>1</v>
      </c>
      <c r="AH514" s="7">
        <f t="shared" ref="AH514:AH577" si="188">IF(X514="Yes",1,0)</f>
        <v>0</v>
      </c>
      <c r="AI514" s="7">
        <f t="shared" ref="AI514:AI577" si="189">IF(K514&gt;=0.4,1,0)</f>
        <v>0</v>
      </c>
      <c r="AJ514" s="14">
        <f t="shared" ref="AJ514:AJ577" si="190">SUM(W514:AI514)</f>
        <v>4</v>
      </c>
      <c r="AK514" t="s">
        <v>1</v>
      </c>
      <c r="AL514" t="s">
        <v>1480</v>
      </c>
    </row>
    <row r="515" spans="1:38">
      <c r="A515" s="5" t="s">
        <v>98</v>
      </c>
      <c r="B515" s="5" t="s">
        <v>313</v>
      </c>
      <c r="C515" s="5" t="s">
        <v>1479</v>
      </c>
      <c r="D515" s="4" t="s">
        <v>1478</v>
      </c>
      <c r="E515" s="3">
        <v>26</v>
      </c>
      <c r="F515" s="3">
        <v>26</v>
      </c>
      <c r="G515" s="10">
        <f t="shared" si="173"/>
        <v>0</v>
      </c>
      <c r="H515" s="8">
        <f t="shared" si="174"/>
        <v>0</v>
      </c>
      <c r="I515" s="3">
        <v>13</v>
      </c>
      <c r="J515" s="3">
        <v>6</v>
      </c>
      <c r="K515" s="9">
        <f t="shared" si="172"/>
        <v>0.46153846153846156</v>
      </c>
      <c r="L515" s="3">
        <v>9</v>
      </c>
      <c r="M515" s="8">
        <f t="shared" si="175"/>
        <v>0.34615384615384615</v>
      </c>
      <c r="N515" s="3">
        <v>14</v>
      </c>
      <c r="O515" s="8">
        <f t="shared" si="176"/>
        <v>0.53846153846153844</v>
      </c>
      <c r="P515" s="3">
        <v>16</v>
      </c>
      <c r="Q515" s="8">
        <f t="shared" si="177"/>
        <v>0.61538461538461542</v>
      </c>
      <c r="R515" s="3">
        <v>4</v>
      </c>
      <c r="U515" s="8">
        <f t="shared" si="178"/>
        <v>0</v>
      </c>
      <c r="W515" t="s">
        <v>174</v>
      </c>
      <c r="Y515" s="7">
        <f t="shared" si="179"/>
        <v>0</v>
      </c>
      <c r="Z515" s="7">
        <f t="shared" si="180"/>
        <v>0</v>
      </c>
      <c r="AA515" s="7">
        <f t="shared" si="181"/>
        <v>0</v>
      </c>
      <c r="AB515" s="7">
        <f t="shared" si="182"/>
        <v>0</v>
      </c>
      <c r="AC515" s="7">
        <f t="shared" si="183"/>
        <v>1</v>
      </c>
      <c r="AD515" s="7">
        <f t="shared" si="184"/>
        <v>1</v>
      </c>
      <c r="AE515" s="7">
        <f t="shared" si="185"/>
        <v>0</v>
      </c>
      <c r="AF515" s="7">
        <f t="shared" si="186"/>
        <v>0</v>
      </c>
      <c r="AG515" s="7">
        <f t="shared" si="187"/>
        <v>1</v>
      </c>
      <c r="AH515" s="7">
        <f t="shared" si="188"/>
        <v>0</v>
      </c>
      <c r="AI515" s="7">
        <f t="shared" si="189"/>
        <v>1</v>
      </c>
      <c r="AJ515" s="14">
        <f t="shared" si="190"/>
        <v>4</v>
      </c>
      <c r="AK515" t="s">
        <v>1</v>
      </c>
      <c r="AL515" t="s">
        <v>1477</v>
      </c>
    </row>
    <row r="516" spans="1:38">
      <c r="A516" s="5" t="s">
        <v>25</v>
      </c>
      <c r="B516" s="5" t="s">
        <v>765</v>
      </c>
      <c r="C516" s="5" t="s">
        <v>186</v>
      </c>
      <c r="D516" s="4" t="s">
        <v>1660</v>
      </c>
      <c r="E516" s="3">
        <v>26</v>
      </c>
      <c r="F516" s="3">
        <v>28</v>
      </c>
      <c r="G516" s="10">
        <f t="shared" si="173"/>
        <v>2</v>
      </c>
      <c r="H516" s="8">
        <f t="shared" si="174"/>
        <v>7.6923076923076927E-2</v>
      </c>
      <c r="I516" s="3">
        <v>10</v>
      </c>
      <c r="J516" s="3">
        <v>2</v>
      </c>
      <c r="K516" s="9">
        <f t="shared" si="172"/>
        <v>0.2</v>
      </c>
      <c r="L516" s="3">
        <v>9</v>
      </c>
      <c r="M516" s="8">
        <f t="shared" si="175"/>
        <v>0.32142857142857145</v>
      </c>
      <c r="N516" s="3">
        <v>23</v>
      </c>
      <c r="O516" s="8">
        <f t="shared" si="176"/>
        <v>0.8214285714285714</v>
      </c>
      <c r="P516" s="3">
        <v>18</v>
      </c>
      <c r="Q516" s="8">
        <f t="shared" si="177"/>
        <v>0.6428571428571429</v>
      </c>
      <c r="R516" s="3">
        <v>2</v>
      </c>
      <c r="S516" t="s">
        <v>174</v>
      </c>
      <c r="U516" s="8">
        <f t="shared" si="178"/>
        <v>0</v>
      </c>
      <c r="X516" t="s">
        <v>174</v>
      </c>
      <c r="Y516" s="7">
        <f t="shared" si="179"/>
        <v>0</v>
      </c>
      <c r="Z516" s="7">
        <f t="shared" si="180"/>
        <v>0</v>
      </c>
      <c r="AA516" s="7">
        <f t="shared" si="181"/>
        <v>0</v>
      </c>
      <c r="AB516" s="7">
        <f t="shared" si="182"/>
        <v>1</v>
      </c>
      <c r="AC516" s="7">
        <f t="shared" si="183"/>
        <v>1</v>
      </c>
      <c r="AD516" s="7">
        <f t="shared" si="184"/>
        <v>0</v>
      </c>
      <c r="AE516" s="7">
        <f t="shared" si="185"/>
        <v>1</v>
      </c>
      <c r="AF516" s="7">
        <f t="shared" si="186"/>
        <v>0</v>
      </c>
      <c r="AG516" s="7">
        <f t="shared" si="187"/>
        <v>0</v>
      </c>
      <c r="AH516" s="7">
        <f t="shared" si="188"/>
        <v>1</v>
      </c>
      <c r="AI516" s="7">
        <f t="shared" si="189"/>
        <v>0</v>
      </c>
      <c r="AJ516" s="14">
        <f t="shared" si="190"/>
        <v>4</v>
      </c>
      <c r="AK516" t="s">
        <v>7</v>
      </c>
      <c r="AL516" t="s">
        <v>1659</v>
      </c>
    </row>
    <row r="517" spans="1:38">
      <c r="A517" s="5" t="s">
        <v>130</v>
      </c>
      <c r="B517" s="5" t="s">
        <v>134</v>
      </c>
      <c r="C517" s="5" t="s">
        <v>1532</v>
      </c>
      <c r="D517" s="4" t="s">
        <v>1723</v>
      </c>
      <c r="E517" s="3">
        <v>19</v>
      </c>
      <c r="F517" s="3">
        <v>20</v>
      </c>
      <c r="G517" s="10">
        <f t="shared" si="173"/>
        <v>1</v>
      </c>
      <c r="H517" s="8">
        <f t="shared" si="174"/>
        <v>5.2631578947368418E-2</v>
      </c>
      <c r="I517" s="3">
        <v>11</v>
      </c>
      <c r="J517" s="3">
        <v>2</v>
      </c>
      <c r="K517" s="9">
        <f t="shared" si="172"/>
        <v>0.18181818181818182</v>
      </c>
      <c r="L517" s="3">
        <v>9</v>
      </c>
      <c r="M517" s="8">
        <f t="shared" si="175"/>
        <v>0.45</v>
      </c>
      <c r="N517" s="3">
        <v>12</v>
      </c>
      <c r="O517" s="8">
        <f t="shared" si="176"/>
        <v>0.6</v>
      </c>
      <c r="P517" s="3">
        <v>11</v>
      </c>
      <c r="Q517" s="8">
        <f t="shared" si="177"/>
        <v>0.55000000000000004</v>
      </c>
      <c r="R517" s="3">
        <v>4</v>
      </c>
      <c r="U517" s="8">
        <f t="shared" si="178"/>
        <v>0</v>
      </c>
      <c r="Y517" s="7">
        <f t="shared" si="179"/>
        <v>0</v>
      </c>
      <c r="Z517" s="7">
        <f t="shared" si="180"/>
        <v>0</v>
      </c>
      <c r="AA517" s="7">
        <f t="shared" si="181"/>
        <v>1</v>
      </c>
      <c r="AB517" s="7">
        <f t="shared" si="182"/>
        <v>1</v>
      </c>
      <c r="AC517" s="7">
        <f t="shared" si="183"/>
        <v>1</v>
      </c>
      <c r="AD517" s="7">
        <f t="shared" si="184"/>
        <v>1</v>
      </c>
      <c r="AE517" s="7">
        <f t="shared" si="185"/>
        <v>0</v>
      </c>
      <c r="AF517" s="7">
        <f t="shared" si="186"/>
        <v>0</v>
      </c>
      <c r="AG517" s="7">
        <f t="shared" si="187"/>
        <v>0</v>
      </c>
      <c r="AH517" s="7">
        <f t="shared" si="188"/>
        <v>0</v>
      </c>
      <c r="AI517" s="7">
        <f t="shared" si="189"/>
        <v>0</v>
      </c>
      <c r="AJ517" s="14">
        <f t="shared" si="190"/>
        <v>4</v>
      </c>
      <c r="AK517" t="s">
        <v>7</v>
      </c>
      <c r="AL517" t="s">
        <v>1722</v>
      </c>
    </row>
    <row r="518" spans="1:38">
      <c r="A518" s="5" t="s">
        <v>16</v>
      </c>
      <c r="B518" s="5" t="s">
        <v>60</v>
      </c>
      <c r="C518" s="5" t="s">
        <v>1813</v>
      </c>
      <c r="D518" s="4" t="s">
        <v>1812</v>
      </c>
      <c r="E518" s="3">
        <v>33</v>
      </c>
      <c r="F518" s="3">
        <v>34</v>
      </c>
      <c r="G518" s="10">
        <f t="shared" si="173"/>
        <v>1</v>
      </c>
      <c r="H518" s="8">
        <f t="shared" si="174"/>
        <v>3.0303030303030304E-2</v>
      </c>
      <c r="I518" s="3">
        <v>0</v>
      </c>
      <c r="J518" s="3">
        <v>0</v>
      </c>
      <c r="K518" s="9">
        <v>0</v>
      </c>
      <c r="L518" s="3">
        <v>15</v>
      </c>
      <c r="M518" s="8">
        <f t="shared" si="175"/>
        <v>0.44117647058823528</v>
      </c>
      <c r="N518" s="3">
        <v>27</v>
      </c>
      <c r="O518" s="8">
        <f t="shared" si="176"/>
        <v>0.79411764705882348</v>
      </c>
      <c r="P518" s="3">
        <v>17</v>
      </c>
      <c r="Q518" s="8">
        <f t="shared" si="177"/>
        <v>0.5</v>
      </c>
      <c r="R518" s="3">
        <v>5</v>
      </c>
      <c r="U518" s="8">
        <f t="shared" si="178"/>
        <v>0</v>
      </c>
      <c r="Y518" s="7">
        <f t="shared" si="179"/>
        <v>0</v>
      </c>
      <c r="Z518" s="7">
        <f t="shared" si="180"/>
        <v>0</v>
      </c>
      <c r="AA518" s="7">
        <f t="shared" si="181"/>
        <v>1</v>
      </c>
      <c r="AB518" s="7">
        <f t="shared" si="182"/>
        <v>1</v>
      </c>
      <c r="AC518" s="7">
        <f t="shared" si="183"/>
        <v>1</v>
      </c>
      <c r="AD518" s="7">
        <f t="shared" si="184"/>
        <v>1</v>
      </c>
      <c r="AE518" s="7">
        <f t="shared" si="185"/>
        <v>0</v>
      </c>
      <c r="AF518" s="7">
        <f t="shared" si="186"/>
        <v>0</v>
      </c>
      <c r="AG518" s="7">
        <f t="shared" si="187"/>
        <v>0</v>
      </c>
      <c r="AH518" s="7">
        <f t="shared" si="188"/>
        <v>0</v>
      </c>
      <c r="AI518" s="7">
        <f t="shared" si="189"/>
        <v>0</v>
      </c>
      <c r="AJ518" s="14">
        <f t="shared" si="190"/>
        <v>4</v>
      </c>
      <c r="AK518" t="s">
        <v>7</v>
      </c>
      <c r="AL518" t="s">
        <v>1811</v>
      </c>
    </row>
    <row r="519" spans="1:38">
      <c r="A519" s="5" t="s">
        <v>16</v>
      </c>
      <c r="B519" s="5" t="s">
        <v>60</v>
      </c>
      <c r="C519" s="5" t="s">
        <v>326</v>
      </c>
      <c r="D519" s="4" t="s">
        <v>1463</v>
      </c>
      <c r="E519" s="3">
        <v>40</v>
      </c>
      <c r="F519" s="3">
        <v>37</v>
      </c>
      <c r="G519" s="10">
        <f t="shared" si="173"/>
        <v>-3</v>
      </c>
      <c r="H519" s="8">
        <f t="shared" si="174"/>
        <v>-7.4999999999999997E-2</v>
      </c>
      <c r="I519" s="3">
        <v>9</v>
      </c>
      <c r="J519" s="3">
        <v>3</v>
      </c>
      <c r="K519" s="9">
        <f t="shared" ref="K519:K531" si="191">J519/I519</f>
        <v>0.33333333333333331</v>
      </c>
      <c r="L519" s="3">
        <v>13</v>
      </c>
      <c r="M519" s="8">
        <f t="shared" si="175"/>
        <v>0.35135135135135137</v>
      </c>
      <c r="N519" s="3">
        <v>26</v>
      </c>
      <c r="O519" s="8">
        <f t="shared" si="176"/>
        <v>0.70270270270270274</v>
      </c>
      <c r="P519" s="3">
        <v>20</v>
      </c>
      <c r="Q519" s="8">
        <f t="shared" si="177"/>
        <v>0.54054054054054057</v>
      </c>
      <c r="R519" s="3">
        <v>6</v>
      </c>
      <c r="U519" s="8">
        <f t="shared" si="178"/>
        <v>0</v>
      </c>
      <c r="Y519" s="7">
        <f t="shared" si="179"/>
        <v>1</v>
      </c>
      <c r="Z519" s="7">
        <f t="shared" si="180"/>
        <v>0</v>
      </c>
      <c r="AA519" s="7">
        <f t="shared" si="181"/>
        <v>0</v>
      </c>
      <c r="AB519" s="7">
        <f t="shared" si="182"/>
        <v>1</v>
      </c>
      <c r="AC519" s="7">
        <f t="shared" si="183"/>
        <v>1</v>
      </c>
      <c r="AD519" s="7">
        <f t="shared" si="184"/>
        <v>1</v>
      </c>
      <c r="AE519" s="7">
        <f t="shared" si="185"/>
        <v>0</v>
      </c>
      <c r="AF519" s="7">
        <f t="shared" si="186"/>
        <v>0</v>
      </c>
      <c r="AG519" s="7">
        <f t="shared" si="187"/>
        <v>0</v>
      </c>
      <c r="AH519" s="7">
        <f t="shared" si="188"/>
        <v>0</v>
      </c>
      <c r="AI519" s="7">
        <f t="shared" si="189"/>
        <v>0</v>
      </c>
      <c r="AJ519" s="14">
        <f t="shared" si="190"/>
        <v>4</v>
      </c>
      <c r="AK519" t="s">
        <v>7</v>
      </c>
      <c r="AL519" t="s">
        <v>1462</v>
      </c>
    </row>
    <row r="520" spans="1:38">
      <c r="A520" s="5" t="s">
        <v>16</v>
      </c>
      <c r="B520" s="5" t="s">
        <v>60</v>
      </c>
      <c r="C520" s="5" t="s">
        <v>388</v>
      </c>
      <c r="D520" s="4" t="s">
        <v>1461</v>
      </c>
      <c r="E520" s="3">
        <v>20</v>
      </c>
      <c r="F520" s="3">
        <v>16</v>
      </c>
      <c r="G520" s="10">
        <f t="shared" si="173"/>
        <v>-4</v>
      </c>
      <c r="H520" s="8">
        <f t="shared" si="174"/>
        <v>-0.2</v>
      </c>
      <c r="I520" s="3">
        <v>8</v>
      </c>
      <c r="J520" s="3">
        <v>3</v>
      </c>
      <c r="K520" s="9">
        <f t="shared" si="191"/>
        <v>0.375</v>
      </c>
      <c r="L520" s="3">
        <v>11</v>
      </c>
      <c r="M520" s="8">
        <f t="shared" si="175"/>
        <v>0.6875</v>
      </c>
      <c r="N520" s="3">
        <v>12</v>
      </c>
      <c r="O520" s="8">
        <f t="shared" si="176"/>
        <v>0.75</v>
      </c>
      <c r="P520" s="3">
        <v>11</v>
      </c>
      <c r="Q520" s="8">
        <f t="shared" si="177"/>
        <v>0.6875</v>
      </c>
      <c r="R520" s="3">
        <v>2</v>
      </c>
      <c r="S520" t="s">
        <v>174</v>
      </c>
      <c r="U520" s="8">
        <f t="shared" si="178"/>
        <v>0</v>
      </c>
      <c r="Y520" s="7">
        <f t="shared" si="179"/>
        <v>0</v>
      </c>
      <c r="Z520" s="7">
        <f t="shared" si="180"/>
        <v>0</v>
      </c>
      <c r="AA520" s="7">
        <f t="shared" si="181"/>
        <v>1</v>
      </c>
      <c r="AB520" s="7">
        <f t="shared" si="182"/>
        <v>1</v>
      </c>
      <c r="AC520" s="7">
        <f t="shared" si="183"/>
        <v>1</v>
      </c>
      <c r="AD520" s="7">
        <f t="shared" si="184"/>
        <v>0</v>
      </c>
      <c r="AE520" s="7">
        <f t="shared" si="185"/>
        <v>1</v>
      </c>
      <c r="AF520" s="7">
        <f t="shared" si="186"/>
        <v>0</v>
      </c>
      <c r="AG520" s="7">
        <f t="shared" si="187"/>
        <v>0</v>
      </c>
      <c r="AH520" s="7">
        <f t="shared" si="188"/>
        <v>0</v>
      </c>
      <c r="AI520" s="7">
        <f t="shared" si="189"/>
        <v>0</v>
      </c>
      <c r="AJ520" s="14">
        <f t="shared" si="190"/>
        <v>4</v>
      </c>
      <c r="AK520" t="s">
        <v>7</v>
      </c>
      <c r="AL520" t="s">
        <v>1460</v>
      </c>
    </row>
    <row r="521" spans="1:38">
      <c r="A521" s="5" t="s">
        <v>16</v>
      </c>
      <c r="B521" s="5" t="s">
        <v>60</v>
      </c>
      <c r="C521" s="5" t="s">
        <v>470</v>
      </c>
      <c r="D521" s="4" t="s">
        <v>1459</v>
      </c>
      <c r="E521" s="3">
        <v>20</v>
      </c>
      <c r="F521" s="3">
        <v>16</v>
      </c>
      <c r="G521" s="10">
        <f t="shared" si="173"/>
        <v>-4</v>
      </c>
      <c r="H521" s="8">
        <f t="shared" si="174"/>
        <v>-0.2</v>
      </c>
      <c r="I521" s="3">
        <v>12</v>
      </c>
      <c r="J521" s="3">
        <v>8</v>
      </c>
      <c r="K521" s="9">
        <f t="shared" si="191"/>
        <v>0.66666666666666663</v>
      </c>
      <c r="L521" s="3">
        <v>8</v>
      </c>
      <c r="M521" s="8">
        <f t="shared" si="175"/>
        <v>0.5</v>
      </c>
      <c r="N521" s="3">
        <v>12</v>
      </c>
      <c r="O521" s="8">
        <f t="shared" si="176"/>
        <v>0.75</v>
      </c>
      <c r="P521" s="3">
        <v>9</v>
      </c>
      <c r="Q521" s="8">
        <f t="shared" si="177"/>
        <v>0.5625</v>
      </c>
      <c r="R521" s="3">
        <v>1</v>
      </c>
      <c r="U521" s="8">
        <f t="shared" si="178"/>
        <v>0</v>
      </c>
      <c r="Y521" s="7">
        <f t="shared" si="179"/>
        <v>0</v>
      </c>
      <c r="Z521" s="7">
        <f t="shared" si="180"/>
        <v>0</v>
      </c>
      <c r="AA521" s="7">
        <f t="shared" si="181"/>
        <v>1</v>
      </c>
      <c r="AB521" s="7">
        <f t="shared" si="182"/>
        <v>1</v>
      </c>
      <c r="AC521" s="7">
        <f t="shared" si="183"/>
        <v>1</v>
      </c>
      <c r="AD521" s="7">
        <f t="shared" si="184"/>
        <v>0</v>
      </c>
      <c r="AE521" s="7">
        <f t="shared" si="185"/>
        <v>0</v>
      </c>
      <c r="AF521" s="7">
        <f t="shared" si="186"/>
        <v>0</v>
      </c>
      <c r="AG521" s="7">
        <f t="shared" si="187"/>
        <v>0</v>
      </c>
      <c r="AH521" s="7">
        <f t="shared" si="188"/>
        <v>0</v>
      </c>
      <c r="AI521" s="7">
        <f t="shared" si="189"/>
        <v>1</v>
      </c>
      <c r="AJ521" s="14">
        <f t="shared" si="190"/>
        <v>4</v>
      </c>
      <c r="AK521" t="s">
        <v>7</v>
      </c>
      <c r="AL521" t="s">
        <v>1458</v>
      </c>
    </row>
    <row r="522" spans="1:38">
      <c r="A522" s="5" t="s">
        <v>16</v>
      </c>
      <c r="B522" s="5" t="s">
        <v>60</v>
      </c>
      <c r="C522" s="5" t="s">
        <v>1457</v>
      </c>
      <c r="D522" s="4" t="s">
        <v>1456</v>
      </c>
      <c r="E522" s="3">
        <v>19</v>
      </c>
      <c r="F522" s="3">
        <v>14</v>
      </c>
      <c r="G522" s="10">
        <f t="shared" si="173"/>
        <v>-5</v>
      </c>
      <c r="H522" s="8">
        <f t="shared" si="174"/>
        <v>-0.26315789473684209</v>
      </c>
      <c r="I522" s="3">
        <v>15</v>
      </c>
      <c r="J522" s="3">
        <v>8</v>
      </c>
      <c r="K522" s="9">
        <f t="shared" si="191"/>
        <v>0.53333333333333333</v>
      </c>
      <c r="L522" s="3">
        <v>4</v>
      </c>
      <c r="M522" s="8">
        <f t="shared" si="175"/>
        <v>0.2857142857142857</v>
      </c>
      <c r="N522" s="3">
        <v>13</v>
      </c>
      <c r="O522" s="8">
        <f t="shared" si="176"/>
        <v>0.9285714285714286</v>
      </c>
      <c r="P522" s="3">
        <v>9</v>
      </c>
      <c r="Q522" s="8">
        <f t="shared" si="177"/>
        <v>0.6428571428571429</v>
      </c>
      <c r="R522" s="3">
        <v>3</v>
      </c>
      <c r="U522" s="8">
        <f t="shared" si="178"/>
        <v>0</v>
      </c>
      <c r="Y522" s="7">
        <f t="shared" si="179"/>
        <v>0</v>
      </c>
      <c r="Z522" s="7">
        <f t="shared" si="180"/>
        <v>0</v>
      </c>
      <c r="AA522" s="7">
        <f t="shared" si="181"/>
        <v>0</v>
      </c>
      <c r="AB522" s="7">
        <f t="shared" si="182"/>
        <v>1</v>
      </c>
      <c r="AC522" s="7">
        <f t="shared" si="183"/>
        <v>1</v>
      </c>
      <c r="AD522" s="7">
        <f t="shared" si="184"/>
        <v>1</v>
      </c>
      <c r="AE522" s="7">
        <f t="shared" si="185"/>
        <v>0</v>
      </c>
      <c r="AF522" s="7">
        <f t="shared" si="186"/>
        <v>0</v>
      </c>
      <c r="AG522" s="7">
        <f t="shared" si="187"/>
        <v>0</v>
      </c>
      <c r="AH522" s="7">
        <f t="shared" si="188"/>
        <v>0</v>
      </c>
      <c r="AI522" s="7">
        <f t="shared" si="189"/>
        <v>1</v>
      </c>
      <c r="AJ522" s="14">
        <f t="shared" si="190"/>
        <v>4</v>
      </c>
      <c r="AK522" t="s">
        <v>7</v>
      </c>
      <c r="AL522" t="s">
        <v>1455</v>
      </c>
    </row>
    <row r="523" spans="1:38">
      <c r="A523" s="5" t="s">
        <v>16</v>
      </c>
      <c r="B523" s="5" t="s">
        <v>60</v>
      </c>
      <c r="C523" s="5" t="s">
        <v>573</v>
      </c>
      <c r="D523" s="4" t="s">
        <v>1454</v>
      </c>
      <c r="E523" s="3">
        <v>36</v>
      </c>
      <c r="F523" s="3">
        <v>35</v>
      </c>
      <c r="G523" s="10">
        <f t="shared" si="173"/>
        <v>-1</v>
      </c>
      <c r="H523" s="8">
        <f t="shared" si="174"/>
        <v>-2.7777777777777776E-2</v>
      </c>
      <c r="I523" s="3">
        <v>8</v>
      </c>
      <c r="J523" s="3">
        <v>6</v>
      </c>
      <c r="K523" s="9">
        <f t="shared" si="191"/>
        <v>0.75</v>
      </c>
      <c r="L523" s="3">
        <v>10</v>
      </c>
      <c r="M523" s="8">
        <f t="shared" si="175"/>
        <v>0.2857142857142857</v>
      </c>
      <c r="N523" s="3">
        <v>12</v>
      </c>
      <c r="O523" s="8">
        <f t="shared" si="176"/>
        <v>0.34285714285714286</v>
      </c>
      <c r="P523" s="3">
        <v>13</v>
      </c>
      <c r="Q523" s="8">
        <f t="shared" si="177"/>
        <v>0.37142857142857144</v>
      </c>
      <c r="R523" s="3">
        <v>4</v>
      </c>
      <c r="U523" s="8">
        <f t="shared" si="178"/>
        <v>0</v>
      </c>
      <c r="W523" t="s">
        <v>174</v>
      </c>
      <c r="Y523" s="7">
        <f t="shared" si="179"/>
        <v>1</v>
      </c>
      <c r="Z523" s="7">
        <f t="shared" si="180"/>
        <v>0</v>
      </c>
      <c r="AA523" s="7">
        <f t="shared" si="181"/>
        <v>0</v>
      </c>
      <c r="AB523" s="7">
        <f t="shared" si="182"/>
        <v>0</v>
      </c>
      <c r="AC523" s="7">
        <f t="shared" si="183"/>
        <v>0</v>
      </c>
      <c r="AD523" s="7">
        <f t="shared" si="184"/>
        <v>1</v>
      </c>
      <c r="AE523" s="7">
        <f t="shared" si="185"/>
        <v>0</v>
      </c>
      <c r="AF523" s="7">
        <f t="shared" si="186"/>
        <v>0</v>
      </c>
      <c r="AG523" s="7">
        <f t="shared" si="187"/>
        <v>1</v>
      </c>
      <c r="AH523" s="7">
        <f t="shared" si="188"/>
        <v>0</v>
      </c>
      <c r="AI523" s="7">
        <f t="shared" si="189"/>
        <v>1</v>
      </c>
      <c r="AJ523" s="14">
        <f t="shared" si="190"/>
        <v>4</v>
      </c>
      <c r="AK523" t="s">
        <v>7</v>
      </c>
      <c r="AL523" t="s">
        <v>1453</v>
      </c>
    </row>
    <row r="524" spans="1:38">
      <c r="A524" s="5" t="s">
        <v>16</v>
      </c>
      <c r="B524" s="5" t="s">
        <v>60</v>
      </c>
      <c r="C524" s="5" t="s">
        <v>1452</v>
      </c>
      <c r="D524" s="4" t="s">
        <v>1451</v>
      </c>
      <c r="E524" s="3">
        <v>23</v>
      </c>
      <c r="F524" s="3">
        <v>17</v>
      </c>
      <c r="G524" s="10">
        <f t="shared" si="173"/>
        <v>-6</v>
      </c>
      <c r="H524" s="8">
        <f t="shared" si="174"/>
        <v>-0.2608695652173913</v>
      </c>
      <c r="I524" s="3">
        <v>20</v>
      </c>
      <c r="J524" s="3">
        <v>9</v>
      </c>
      <c r="K524" s="9">
        <f t="shared" si="191"/>
        <v>0.45</v>
      </c>
      <c r="L524" s="3">
        <v>8</v>
      </c>
      <c r="M524" s="8">
        <f t="shared" si="175"/>
        <v>0.47058823529411764</v>
      </c>
      <c r="N524" s="3">
        <v>9</v>
      </c>
      <c r="O524" s="8">
        <f t="shared" si="176"/>
        <v>0.52941176470588236</v>
      </c>
      <c r="P524" s="3">
        <v>9</v>
      </c>
      <c r="Q524" s="8">
        <f t="shared" si="177"/>
        <v>0.52941176470588236</v>
      </c>
      <c r="R524" s="3">
        <v>0</v>
      </c>
      <c r="U524" s="8">
        <f t="shared" si="178"/>
        <v>0</v>
      </c>
      <c r="W524" t="s">
        <v>174</v>
      </c>
      <c r="Y524" s="7">
        <f t="shared" si="179"/>
        <v>0</v>
      </c>
      <c r="Z524" s="7">
        <f t="shared" si="180"/>
        <v>0</v>
      </c>
      <c r="AA524" s="7">
        <f t="shared" si="181"/>
        <v>1</v>
      </c>
      <c r="AB524" s="7">
        <f t="shared" si="182"/>
        <v>0</v>
      </c>
      <c r="AC524" s="7">
        <f t="shared" si="183"/>
        <v>1</v>
      </c>
      <c r="AD524" s="7">
        <f t="shared" si="184"/>
        <v>0</v>
      </c>
      <c r="AE524" s="7">
        <f t="shared" si="185"/>
        <v>0</v>
      </c>
      <c r="AF524" s="7">
        <f t="shared" si="186"/>
        <v>0</v>
      </c>
      <c r="AG524" s="7">
        <f t="shared" si="187"/>
        <v>1</v>
      </c>
      <c r="AH524" s="7">
        <f t="shared" si="188"/>
        <v>0</v>
      </c>
      <c r="AI524" s="7">
        <f t="shared" si="189"/>
        <v>1</v>
      </c>
      <c r="AJ524" s="14">
        <f t="shared" si="190"/>
        <v>4</v>
      </c>
      <c r="AK524" t="s">
        <v>7</v>
      </c>
      <c r="AL524" t="s">
        <v>1450</v>
      </c>
    </row>
    <row r="525" spans="1:38">
      <c r="A525" s="5" t="s">
        <v>16</v>
      </c>
      <c r="B525" s="5" t="s">
        <v>60</v>
      </c>
      <c r="C525" s="5" t="s">
        <v>1449</v>
      </c>
      <c r="D525" s="4" t="s">
        <v>1448</v>
      </c>
      <c r="E525" s="3">
        <v>21</v>
      </c>
      <c r="F525" s="3">
        <v>22</v>
      </c>
      <c r="G525" s="10">
        <f t="shared" si="173"/>
        <v>1</v>
      </c>
      <c r="H525" s="8">
        <f t="shared" si="174"/>
        <v>4.7619047619047616E-2</v>
      </c>
      <c r="I525" s="3">
        <v>6</v>
      </c>
      <c r="J525" s="3">
        <v>4</v>
      </c>
      <c r="K525" s="9">
        <f t="shared" si="191"/>
        <v>0.66666666666666663</v>
      </c>
      <c r="L525" s="3">
        <v>5</v>
      </c>
      <c r="M525" s="8">
        <f t="shared" si="175"/>
        <v>0.22727272727272727</v>
      </c>
      <c r="N525" s="3">
        <v>18</v>
      </c>
      <c r="O525" s="8">
        <f t="shared" si="176"/>
        <v>0.81818181818181823</v>
      </c>
      <c r="P525" s="3">
        <v>6</v>
      </c>
      <c r="Q525" s="8">
        <f t="shared" si="177"/>
        <v>0.27272727272727271</v>
      </c>
      <c r="R525" s="3">
        <v>7</v>
      </c>
      <c r="U525" s="8">
        <f t="shared" si="178"/>
        <v>0</v>
      </c>
      <c r="X525" t="s">
        <v>174</v>
      </c>
      <c r="Y525" s="7">
        <f t="shared" si="179"/>
        <v>0</v>
      </c>
      <c r="Z525" s="7">
        <f t="shared" si="180"/>
        <v>0</v>
      </c>
      <c r="AA525" s="7">
        <f t="shared" si="181"/>
        <v>0</v>
      </c>
      <c r="AB525" s="7">
        <f t="shared" si="182"/>
        <v>1</v>
      </c>
      <c r="AC525" s="7">
        <f t="shared" si="183"/>
        <v>0</v>
      </c>
      <c r="AD525" s="7">
        <f t="shared" si="184"/>
        <v>1</v>
      </c>
      <c r="AE525" s="7">
        <f t="shared" si="185"/>
        <v>0</v>
      </c>
      <c r="AF525" s="7">
        <f t="shared" si="186"/>
        <v>0</v>
      </c>
      <c r="AG525" s="7">
        <f t="shared" si="187"/>
        <v>0</v>
      </c>
      <c r="AH525" s="7">
        <f t="shared" si="188"/>
        <v>1</v>
      </c>
      <c r="AI525" s="7">
        <f t="shared" si="189"/>
        <v>1</v>
      </c>
      <c r="AJ525" s="14">
        <f t="shared" si="190"/>
        <v>4</v>
      </c>
      <c r="AK525" t="s">
        <v>1</v>
      </c>
      <c r="AL525" t="s">
        <v>1447</v>
      </c>
    </row>
    <row r="526" spans="1:38">
      <c r="A526" s="5" t="s">
        <v>16</v>
      </c>
      <c r="B526" s="5" t="s">
        <v>60</v>
      </c>
      <c r="C526" s="5" t="s">
        <v>1446</v>
      </c>
      <c r="D526" s="4" t="s">
        <v>1445</v>
      </c>
      <c r="E526" s="3">
        <v>20</v>
      </c>
      <c r="F526" s="3">
        <v>14</v>
      </c>
      <c r="G526" s="10">
        <f t="shared" si="173"/>
        <v>-6</v>
      </c>
      <c r="H526" s="8">
        <f t="shared" si="174"/>
        <v>-0.3</v>
      </c>
      <c r="I526" s="3">
        <v>25</v>
      </c>
      <c r="J526" s="3">
        <v>9</v>
      </c>
      <c r="K526" s="9">
        <f t="shared" si="191"/>
        <v>0.36</v>
      </c>
      <c r="L526" s="3">
        <v>8</v>
      </c>
      <c r="M526" s="8">
        <f t="shared" si="175"/>
        <v>0.5714285714285714</v>
      </c>
      <c r="N526" s="3">
        <v>9</v>
      </c>
      <c r="O526" s="8">
        <f t="shared" si="176"/>
        <v>0.6428571428571429</v>
      </c>
      <c r="P526" s="3">
        <v>6</v>
      </c>
      <c r="Q526" s="8">
        <f t="shared" si="177"/>
        <v>0.42857142857142855</v>
      </c>
      <c r="R526" s="3">
        <v>7</v>
      </c>
      <c r="S526" t="s">
        <v>174</v>
      </c>
      <c r="U526" s="8">
        <f t="shared" si="178"/>
        <v>0</v>
      </c>
      <c r="Y526" s="7">
        <f t="shared" si="179"/>
        <v>0</v>
      </c>
      <c r="Z526" s="7">
        <f t="shared" si="180"/>
        <v>0</v>
      </c>
      <c r="AA526" s="7">
        <f t="shared" si="181"/>
        <v>1</v>
      </c>
      <c r="AB526" s="7">
        <f t="shared" si="182"/>
        <v>1</v>
      </c>
      <c r="AC526" s="7">
        <f t="shared" si="183"/>
        <v>0</v>
      </c>
      <c r="AD526" s="7">
        <f t="shared" si="184"/>
        <v>1</v>
      </c>
      <c r="AE526" s="7">
        <f t="shared" si="185"/>
        <v>1</v>
      </c>
      <c r="AF526" s="7">
        <f t="shared" si="186"/>
        <v>0</v>
      </c>
      <c r="AG526" s="7">
        <f t="shared" si="187"/>
        <v>0</v>
      </c>
      <c r="AH526" s="7">
        <f t="shared" si="188"/>
        <v>0</v>
      </c>
      <c r="AI526" s="7">
        <f t="shared" si="189"/>
        <v>0</v>
      </c>
      <c r="AJ526" s="14">
        <f t="shared" si="190"/>
        <v>4</v>
      </c>
      <c r="AK526" t="s">
        <v>1</v>
      </c>
      <c r="AL526" t="s">
        <v>1444</v>
      </c>
    </row>
    <row r="527" spans="1:38">
      <c r="A527" s="5" t="s">
        <v>16</v>
      </c>
      <c r="B527" s="5" t="s">
        <v>60</v>
      </c>
      <c r="C527" s="5" t="s">
        <v>719</v>
      </c>
      <c r="D527" s="4" t="s">
        <v>1443</v>
      </c>
      <c r="E527" s="3">
        <v>11</v>
      </c>
      <c r="F527" s="3">
        <v>10</v>
      </c>
      <c r="G527" s="10">
        <f t="shared" si="173"/>
        <v>-1</v>
      </c>
      <c r="H527" s="8">
        <f t="shared" si="174"/>
        <v>-9.0909090909090912E-2</v>
      </c>
      <c r="I527" s="3">
        <v>14</v>
      </c>
      <c r="J527" s="3">
        <v>2</v>
      </c>
      <c r="K527" s="9">
        <f t="shared" si="191"/>
        <v>0.14285714285714285</v>
      </c>
      <c r="L527" s="3">
        <v>6</v>
      </c>
      <c r="M527" s="8">
        <f t="shared" si="175"/>
        <v>0.6</v>
      </c>
      <c r="N527" s="3">
        <v>8</v>
      </c>
      <c r="O527" s="8">
        <f t="shared" si="176"/>
        <v>0.8</v>
      </c>
      <c r="P527" s="3">
        <v>8</v>
      </c>
      <c r="Q527" s="8">
        <f t="shared" si="177"/>
        <v>0.8</v>
      </c>
      <c r="R527" s="3">
        <v>2</v>
      </c>
      <c r="S527" t="s">
        <v>174</v>
      </c>
      <c r="U527" s="8">
        <f t="shared" si="178"/>
        <v>0</v>
      </c>
      <c r="Y527" s="7">
        <f t="shared" si="179"/>
        <v>0</v>
      </c>
      <c r="Z527" s="7">
        <f t="shared" si="180"/>
        <v>0</v>
      </c>
      <c r="AA527" s="7">
        <f t="shared" si="181"/>
        <v>1</v>
      </c>
      <c r="AB527" s="7">
        <f t="shared" si="182"/>
        <v>1</v>
      </c>
      <c r="AC527" s="7">
        <f t="shared" si="183"/>
        <v>1</v>
      </c>
      <c r="AD527" s="7">
        <f t="shared" si="184"/>
        <v>0</v>
      </c>
      <c r="AE527" s="7">
        <f t="shared" si="185"/>
        <v>1</v>
      </c>
      <c r="AF527" s="7">
        <f t="shared" si="186"/>
        <v>0</v>
      </c>
      <c r="AG527" s="7">
        <f t="shared" si="187"/>
        <v>0</v>
      </c>
      <c r="AH527" s="7">
        <f t="shared" si="188"/>
        <v>0</v>
      </c>
      <c r="AI527" s="7">
        <f t="shared" si="189"/>
        <v>0</v>
      </c>
      <c r="AJ527" s="14">
        <f t="shared" si="190"/>
        <v>4</v>
      </c>
      <c r="AK527" t="s">
        <v>7</v>
      </c>
      <c r="AL527" t="s">
        <v>1442</v>
      </c>
    </row>
    <row r="528" spans="1:38">
      <c r="A528" s="5" t="s">
        <v>16</v>
      </c>
      <c r="B528" s="5" t="s">
        <v>60</v>
      </c>
      <c r="C528" s="5" t="s">
        <v>1441</v>
      </c>
      <c r="D528" s="4" t="s">
        <v>1440</v>
      </c>
      <c r="E528" s="3">
        <v>26</v>
      </c>
      <c r="F528" s="3">
        <v>19</v>
      </c>
      <c r="G528" s="10">
        <f t="shared" si="173"/>
        <v>-7</v>
      </c>
      <c r="H528" s="8">
        <f t="shared" si="174"/>
        <v>-0.26923076923076922</v>
      </c>
      <c r="I528" s="3">
        <v>9</v>
      </c>
      <c r="J528" s="3">
        <v>4</v>
      </c>
      <c r="K528" s="9">
        <f t="shared" si="191"/>
        <v>0.44444444444444442</v>
      </c>
      <c r="L528" s="3">
        <v>6</v>
      </c>
      <c r="M528" s="8">
        <f t="shared" si="175"/>
        <v>0.31578947368421051</v>
      </c>
      <c r="N528" s="3">
        <v>7</v>
      </c>
      <c r="O528" s="8">
        <f t="shared" si="176"/>
        <v>0.36842105263157893</v>
      </c>
      <c r="P528" s="3">
        <v>7</v>
      </c>
      <c r="Q528" s="8">
        <f t="shared" si="177"/>
        <v>0.36842105263157893</v>
      </c>
      <c r="R528" s="3">
        <v>3</v>
      </c>
      <c r="U528" s="8">
        <f t="shared" si="178"/>
        <v>0</v>
      </c>
      <c r="W528" t="s">
        <v>174</v>
      </c>
      <c r="X528" t="s">
        <v>174</v>
      </c>
      <c r="Y528" s="7">
        <f t="shared" si="179"/>
        <v>0</v>
      </c>
      <c r="Z528" s="7">
        <f t="shared" si="180"/>
        <v>0</v>
      </c>
      <c r="AA528" s="7">
        <f t="shared" si="181"/>
        <v>0</v>
      </c>
      <c r="AB528" s="7">
        <f t="shared" si="182"/>
        <v>0</v>
      </c>
      <c r="AC528" s="7">
        <f t="shared" si="183"/>
        <v>0</v>
      </c>
      <c r="AD528" s="7">
        <f t="shared" si="184"/>
        <v>1</v>
      </c>
      <c r="AE528" s="7">
        <f t="shared" si="185"/>
        <v>0</v>
      </c>
      <c r="AF528" s="7">
        <f t="shared" si="186"/>
        <v>0</v>
      </c>
      <c r="AG528" s="7">
        <f t="shared" si="187"/>
        <v>1</v>
      </c>
      <c r="AH528" s="7">
        <f t="shared" si="188"/>
        <v>1</v>
      </c>
      <c r="AI528" s="7">
        <f t="shared" si="189"/>
        <v>1</v>
      </c>
      <c r="AJ528" s="14">
        <f t="shared" si="190"/>
        <v>4</v>
      </c>
      <c r="AK528" t="s">
        <v>1</v>
      </c>
      <c r="AL528" t="s">
        <v>1439</v>
      </c>
    </row>
    <row r="529" spans="1:38">
      <c r="A529" s="5" t="s">
        <v>16</v>
      </c>
      <c r="B529" s="5" t="s">
        <v>60</v>
      </c>
      <c r="C529" s="5" t="s">
        <v>1438</v>
      </c>
      <c r="D529" s="4" t="s">
        <v>1437</v>
      </c>
      <c r="E529" s="3">
        <v>36</v>
      </c>
      <c r="F529" s="3">
        <v>48</v>
      </c>
      <c r="G529" s="10">
        <f t="shared" si="173"/>
        <v>12</v>
      </c>
      <c r="H529" s="8">
        <f t="shared" si="174"/>
        <v>0.33333333333333331</v>
      </c>
      <c r="I529" s="3">
        <v>15</v>
      </c>
      <c r="J529" s="3">
        <v>3</v>
      </c>
      <c r="K529" s="9">
        <f t="shared" si="191"/>
        <v>0.2</v>
      </c>
      <c r="L529" s="3">
        <v>12</v>
      </c>
      <c r="M529" s="8">
        <f t="shared" si="175"/>
        <v>0.25</v>
      </c>
      <c r="N529" s="3">
        <v>29</v>
      </c>
      <c r="O529" s="8">
        <f t="shared" si="176"/>
        <v>0.60416666666666663</v>
      </c>
      <c r="P529" s="3">
        <v>15</v>
      </c>
      <c r="Q529" s="8">
        <f t="shared" si="177"/>
        <v>0.3125</v>
      </c>
      <c r="R529" s="3">
        <v>3</v>
      </c>
      <c r="U529" s="8">
        <f t="shared" si="178"/>
        <v>0</v>
      </c>
      <c r="Y529" s="7">
        <f t="shared" si="179"/>
        <v>1</v>
      </c>
      <c r="Z529" s="7">
        <f t="shared" si="180"/>
        <v>1</v>
      </c>
      <c r="AA529" s="7">
        <f t="shared" si="181"/>
        <v>0</v>
      </c>
      <c r="AB529" s="7">
        <f t="shared" si="182"/>
        <v>1</v>
      </c>
      <c r="AC529" s="7">
        <f t="shared" si="183"/>
        <v>0</v>
      </c>
      <c r="AD529" s="7">
        <f t="shared" si="184"/>
        <v>1</v>
      </c>
      <c r="AE529" s="7">
        <f t="shared" si="185"/>
        <v>0</v>
      </c>
      <c r="AF529" s="7">
        <f t="shared" si="186"/>
        <v>0</v>
      </c>
      <c r="AG529" s="7">
        <f t="shared" si="187"/>
        <v>0</v>
      </c>
      <c r="AH529" s="7">
        <f t="shared" si="188"/>
        <v>0</v>
      </c>
      <c r="AI529" s="7">
        <f t="shared" si="189"/>
        <v>0</v>
      </c>
      <c r="AJ529" s="14">
        <f t="shared" si="190"/>
        <v>4</v>
      </c>
      <c r="AK529" t="s">
        <v>1</v>
      </c>
      <c r="AL529" t="s">
        <v>1436</v>
      </c>
    </row>
    <row r="530" spans="1:38">
      <c r="A530" s="5" t="s">
        <v>16</v>
      </c>
      <c r="B530" s="5" t="s">
        <v>60</v>
      </c>
      <c r="C530" s="5" t="s">
        <v>1433</v>
      </c>
      <c r="D530" s="4" t="s">
        <v>1432</v>
      </c>
      <c r="E530" s="3">
        <v>23</v>
      </c>
      <c r="F530" s="3">
        <v>17</v>
      </c>
      <c r="G530" s="10">
        <f t="shared" si="173"/>
        <v>-6</v>
      </c>
      <c r="H530" s="8">
        <f t="shared" si="174"/>
        <v>-0.2608695652173913</v>
      </c>
      <c r="I530" s="3">
        <v>17</v>
      </c>
      <c r="J530" s="3">
        <v>8</v>
      </c>
      <c r="K530" s="9">
        <f t="shared" si="191"/>
        <v>0.47058823529411764</v>
      </c>
      <c r="L530" s="3">
        <v>9</v>
      </c>
      <c r="M530" s="8">
        <f t="shared" si="175"/>
        <v>0.52941176470588236</v>
      </c>
      <c r="N530" s="3">
        <v>15</v>
      </c>
      <c r="O530" s="8">
        <f t="shared" si="176"/>
        <v>0.88235294117647056</v>
      </c>
      <c r="P530" s="3">
        <v>10</v>
      </c>
      <c r="Q530" s="8">
        <f t="shared" si="177"/>
        <v>0.58823529411764708</v>
      </c>
      <c r="R530" s="3">
        <v>1</v>
      </c>
      <c r="U530" s="8">
        <f t="shared" si="178"/>
        <v>0</v>
      </c>
      <c r="Y530" s="7">
        <f t="shared" si="179"/>
        <v>0</v>
      </c>
      <c r="Z530" s="7">
        <f t="shared" si="180"/>
        <v>0</v>
      </c>
      <c r="AA530" s="7">
        <f t="shared" si="181"/>
        <v>1</v>
      </c>
      <c r="AB530" s="7">
        <f t="shared" si="182"/>
        <v>1</v>
      </c>
      <c r="AC530" s="7">
        <f t="shared" si="183"/>
        <v>1</v>
      </c>
      <c r="AD530" s="7">
        <f t="shared" si="184"/>
        <v>0</v>
      </c>
      <c r="AE530" s="7">
        <f t="shared" si="185"/>
        <v>0</v>
      </c>
      <c r="AF530" s="7">
        <f t="shared" si="186"/>
        <v>0</v>
      </c>
      <c r="AG530" s="7">
        <f t="shared" si="187"/>
        <v>0</v>
      </c>
      <c r="AH530" s="7">
        <f t="shared" si="188"/>
        <v>0</v>
      </c>
      <c r="AI530" s="7">
        <f t="shared" si="189"/>
        <v>1</v>
      </c>
      <c r="AJ530" s="14">
        <f t="shared" si="190"/>
        <v>4</v>
      </c>
      <c r="AK530" t="s">
        <v>7</v>
      </c>
      <c r="AL530" t="s">
        <v>1431</v>
      </c>
    </row>
    <row r="531" spans="1:38">
      <c r="A531" s="5" t="s">
        <v>16</v>
      </c>
      <c r="B531" s="5" t="s">
        <v>60</v>
      </c>
      <c r="C531" s="5" t="s">
        <v>690</v>
      </c>
      <c r="D531" s="4" t="s">
        <v>1430</v>
      </c>
      <c r="E531" s="3">
        <v>28</v>
      </c>
      <c r="F531" s="3">
        <v>29</v>
      </c>
      <c r="G531" s="10">
        <f t="shared" si="173"/>
        <v>1</v>
      </c>
      <c r="H531" s="8">
        <f t="shared" si="174"/>
        <v>3.5714285714285712E-2</v>
      </c>
      <c r="I531" s="3">
        <v>15</v>
      </c>
      <c r="J531" s="3">
        <v>7</v>
      </c>
      <c r="K531" s="9">
        <f t="shared" si="191"/>
        <v>0.46666666666666667</v>
      </c>
      <c r="L531" s="3">
        <v>8</v>
      </c>
      <c r="M531" s="8">
        <f t="shared" si="175"/>
        <v>0.27586206896551724</v>
      </c>
      <c r="N531" s="3">
        <v>23</v>
      </c>
      <c r="O531" s="8">
        <f t="shared" si="176"/>
        <v>0.7931034482758621</v>
      </c>
      <c r="P531" s="3">
        <v>10</v>
      </c>
      <c r="Q531" s="8">
        <f t="shared" si="177"/>
        <v>0.34482758620689657</v>
      </c>
      <c r="R531" s="3">
        <v>4</v>
      </c>
      <c r="S531" t="s">
        <v>174</v>
      </c>
      <c r="U531" s="8">
        <f t="shared" si="178"/>
        <v>0</v>
      </c>
      <c r="Y531" s="7">
        <f t="shared" si="179"/>
        <v>0</v>
      </c>
      <c r="Z531" s="7">
        <f t="shared" si="180"/>
        <v>0</v>
      </c>
      <c r="AA531" s="7">
        <f t="shared" si="181"/>
        <v>0</v>
      </c>
      <c r="AB531" s="7">
        <f t="shared" si="182"/>
        <v>1</v>
      </c>
      <c r="AC531" s="7">
        <f t="shared" si="183"/>
        <v>0</v>
      </c>
      <c r="AD531" s="7">
        <f t="shared" si="184"/>
        <v>1</v>
      </c>
      <c r="AE531" s="7">
        <f t="shared" si="185"/>
        <v>1</v>
      </c>
      <c r="AF531" s="7">
        <f t="shared" si="186"/>
        <v>0</v>
      </c>
      <c r="AG531" s="7">
        <f t="shared" si="187"/>
        <v>0</v>
      </c>
      <c r="AH531" s="7">
        <f t="shared" si="188"/>
        <v>0</v>
      </c>
      <c r="AI531" s="7">
        <f t="shared" si="189"/>
        <v>1</v>
      </c>
      <c r="AJ531" s="14">
        <f t="shared" si="190"/>
        <v>4</v>
      </c>
      <c r="AK531" t="s">
        <v>7</v>
      </c>
      <c r="AL531" t="s">
        <v>1429</v>
      </c>
    </row>
    <row r="532" spans="1:38">
      <c r="A532" s="5" t="s">
        <v>16</v>
      </c>
      <c r="B532" s="5" t="s">
        <v>244</v>
      </c>
      <c r="C532" s="5" t="s">
        <v>1810</v>
      </c>
      <c r="D532" s="4" t="s">
        <v>1809</v>
      </c>
      <c r="E532" s="3">
        <v>34</v>
      </c>
      <c r="F532" s="3">
        <v>31</v>
      </c>
      <c r="G532" s="10">
        <f t="shared" si="173"/>
        <v>-3</v>
      </c>
      <c r="H532" s="8">
        <f t="shared" si="174"/>
        <v>-8.8235294117647065E-2</v>
      </c>
      <c r="I532" s="3">
        <v>0</v>
      </c>
      <c r="J532" s="3">
        <v>0</v>
      </c>
      <c r="K532" s="9">
        <v>0</v>
      </c>
      <c r="L532" s="3">
        <v>17</v>
      </c>
      <c r="M532" s="8">
        <f t="shared" si="175"/>
        <v>0.54838709677419351</v>
      </c>
      <c r="N532" s="3">
        <v>21</v>
      </c>
      <c r="O532" s="8">
        <f t="shared" si="176"/>
        <v>0.67741935483870963</v>
      </c>
      <c r="P532" s="3">
        <v>9</v>
      </c>
      <c r="Q532" s="8">
        <f t="shared" si="177"/>
        <v>0.29032258064516131</v>
      </c>
      <c r="R532" s="3">
        <v>3</v>
      </c>
      <c r="S532" t="s">
        <v>174</v>
      </c>
      <c r="U532" s="8">
        <f t="shared" si="178"/>
        <v>0</v>
      </c>
      <c r="Y532" s="7">
        <f t="shared" si="179"/>
        <v>0</v>
      </c>
      <c r="Z532" s="7">
        <f t="shared" si="180"/>
        <v>0</v>
      </c>
      <c r="AA532" s="7">
        <f t="shared" si="181"/>
        <v>1</v>
      </c>
      <c r="AB532" s="7">
        <f t="shared" si="182"/>
        <v>1</v>
      </c>
      <c r="AC532" s="7">
        <f t="shared" si="183"/>
        <v>0</v>
      </c>
      <c r="AD532" s="7">
        <f t="shared" si="184"/>
        <v>1</v>
      </c>
      <c r="AE532" s="7">
        <f t="shared" si="185"/>
        <v>1</v>
      </c>
      <c r="AF532" s="7">
        <f t="shared" si="186"/>
        <v>0</v>
      </c>
      <c r="AG532" s="7">
        <f t="shared" si="187"/>
        <v>0</v>
      </c>
      <c r="AH532" s="7">
        <f t="shared" si="188"/>
        <v>0</v>
      </c>
      <c r="AI532" s="7">
        <f t="shared" si="189"/>
        <v>0</v>
      </c>
      <c r="AJ532" s="14">
        <f t="shared" si="190"/>
        <v>4</v>
      </c>
      <c r="AK532" t="s">
        <v>7</v>
      </c>
      <c r="AL532" t="s">
        <v>1808</v>
      </c>
    </row>
    <row r="533" spans="1:38">
      <c r="A533" s="5" t="s">
        <v>16</v>
      </c>
      <c r="B533" s="5" t="s">
        <v>244</v>
      </c>
      <c r="C533" s="5" t="s">
        <v>470</v>
      </c>
      <c r="D533" s="4" t="s">
        <v>1428</v>
      </c>
      <c r="E533" s="3">
        <v>64</v>
      </c>
      <c r="F533" s="3">
        <v>55</v>
      </c>
      <c r="G533" s="10">
        <f t="shared" si="173"/>
        <v>-9</v>
      </c>
      <c r="H533" s="8">
        <f t="shared" si="174"/>
        <v>-0.140625</v>
      </c>
      <c r="I533" s="3">
        <v>13</v>
      </c>
      <c r="J533" s="3">
        <v>3</v>
      </c>
      <c r="K533" s="9">
        <f t="shared" ref="K533:K540" si="192">J533/I533</f>
        <v>0.23076923076923078</v>
      </c>
      <c r="L533" s="3">
        <v>14</v>
      </c>
      <c r="M533" s="8">
        <f t="shared" si="175"/>
        <v>0.25454545454545452</v>
      </c>
      <c r="N533" s="3">
        <v>45</v>
      </c>
      <c r="O533" s="8">
        <f t="shared" si="176"/>
        <v>0.81818181818181823</v>
      </c>
      <c r="P533" s="3">
        <v>18</v>
      </c>
      <c r="Q533" s="8">
        <f t="shared" si="177"/>
        <v>0.32727272727272727</v>
      </c>
      <c r="R533" s="3">
        <v>2</v>
      </c>
      <c r="S533" t="s">
        <v>174</v>
      </c>
      <c r="U533" s="8">
        <f t="shared" si="178"/>
        <v>0</v>
      </c>
      <c r="W533" t="s">
        <v>174</v>
      </c>
      <c r="Y533" s="7">
        <f t="shared" si="179"/>
        <v>1</v>
      </c>
      <c r="Z533" s="7">
        <f t="shared" si="180"/>
        <v>0</v>
      </c>
      <c r="AA533" s="7">
        <f t="shared" si="181"/>
        <v>0</v>
      </c>
      <c r="AB533" s="7">
        <f t="shared" si="182"/>
        <v>1</v>
      </c>
      <c r="AC533" s="7">
        <f t="shared" si="183"/>
        <v>0</v>
      </c>
      <c r="AD533" s="7">
        <f t="shared" si="184"/>
        <v>0</v>
      </c>
      <c r="AE533" s="7">
        <f t="shared" si="185"/>
        <v>1</v>
      </c>
      <c r="AF533" s="7">
        <f t="shared" si="186"/>
        <v>0</v>
      </c>
      <c r="AG533" s="7">
        <f t="shared" si="187"/>
        <v>1</v>
      </c>
      <c r="AH533" s="7">
        <f t="shared" si="188"/>
        <v>0</v>
      </c>
      <c r="AI533" s="7">
        <f t="shared" si="189"/>
        <v>0</v>
      </c>
      <c r="AJ533" s="14">
        <f t="shared" si="190"/>
        <v>4</v>
      </c>
      <c r="AK533" t="s">
        <v>1</v>
      </c>
      <c r="AL533" t="s">
        <v>1427</v>
      </c>
    </row>
    <row r="534" spans="1:38">
      <c r="A534" s="5" t="s">
        <v>16</v>
      </c>
      <c r="B534" s="5" t="s">
        <v>244</v>
      </c>
      <c r="C534" s="5" t="s">
        <v>780</v>
      </c>
      <c r="D534" s="4" t="s">
        <v>1426</v>
      </c>
      <c r="E534" s="3">
        <v>28</v>
      </c>
      <c r="F534" s="3">
        <v>22</v>
      </c>
      <c r="G534" s="10">
        <f t="shared" si="173"/>
        <v>-6</v>
      </c>
      <c r="H534" s="8">
        <f t="shared" si="174"/>
        <v>-0.21428571428571427</v>
      </c>
      <c r="I534" s="3">
        <v>4</v>
      </c>
      <c r="J534" s="3">
        <v>1</v>
      </c>
      <c r="K534" s="9">
        <f t="shared" si="192"/>
        <v>0.25</v>
      </c>
      <c r="L534" s="3">
        <v>14</v>
      </c>
      <c r="M534" s="8">
        <f t="shared" si="175"/>
        <v>0.63636363636363635</v>
      </c>
      <c r="N534" s="3">
        <v>20</v>
      </c>
      <c r="O534" s="8">
        <f t="shared" si="176"/>
        <v>0.90909090909090906</v>
      </c>
      <c r="P534" s="3">
        <v>11</v>
      </c>
      <c r="Q534" s="8">
        <f t="shared" si="177"/>
        <v>0.5</v>
      </c>
      <c r="R534" s="3">
        <v>3</v>
      </c>
      <c r="U534" s="8">
        <f t="shared" si="178"/>
        <v>0</v>
      </c>
      <c r="Y534" s="7">
        <f t="shared" si="179"/>
        <v>0</v>
      </c>
      <c r="Z534" s="7">
        <f t="shared" si="180"/>
        <v>0</v>
      </c>
      <c r="AA534" s="7">
        <f t="shared" si="181"/>
        <v>1</v>
      </c>
      <c r="AB534" s="7">
        <f t="shared" si="182"/>
        <v>1</v>
      </c>
      <c r="AC534" s="7">
        <f t="shared" si="183"/>
        <v>1</v>
      </c>
      <c r="AD534" s="7">
        <f t="shared" si="184"/>
        <v>1</v>
      </c>
      <c r="AE534" s="7">
        <f t="shared" si="185"/>
        <v>0</v>
      </c>
      <c r="AF534" s="7">
        <f t="shared" si="186"/>
        <v>0</v>
      </c>
      <c r="AG534" s="7">
        <f t="shared" si="187"/>
        <v>0</v>
      </c>
      <c r="AH534" s="7">
        <f t="shared" si="188"/>
        <v>0</v>
      </c>
      <c r="AI534" s="7">
        <f t="shared" si="189"/>
        <v>0</v>
      </c>
      <c r="AJ534" s="14">
        <f t="shared" si="190"/>
        <v>4</v>
      </c>
      <c r="AK534" t="s">
        <v>1</v>
      </c>
      <c r="AL534" t="s">
        <v>1425</v>
      </c>
    </row>
    <row r="535" spans="1:38">
      <c r="A535" s="5" t="s">
        <v>16</v>
      </c>
      <c r="B535" s="5" t="s">
        <v>244</v>
      </c>
      <c r="C535" s="5" t="s">
        <v>1422</v>
      </c>
      <c r="D535" s="4" t="s">
        <v>1421</v>
      </c>
      <c r="E535" s="3">
        <v>14</v>
      </c>
      <c r="F535" s="3">
        <v>10</v>
      </c>
      <c r="G535" s="10">
        <f t="shared" si="173"/>
        <v>-4</v>
      </c>
      <c r="H535" s="8">
        <f t="shared" si="174"/>
        <v>-0.2857142857142857</v>
      </c>
      <c r="I535" s="3">
        <v>12</v>
      </c>
      <c r="J535" s="3">
        <v>7</v>
      </c>
      <c r="K535" s="9">
        <f t="shared" si="192"/>
        <v>0.58333333333333337</v>
      </c>
      <c r="L535" s="3">
        <v>7</v>
      </c>
      <c r="M535" s="8">
        <f t="shared" si="175"/>
        <v>0.7</v>
      </c>
      <c r="N535" s="3">
        <v>7</v>
      </c>
      <c r="O535" s="8">
        <f t="shared" si="176"/>
        <v>0.7</v>
      </c>
      <c r="P535" s="3">
        <v>6</v>
      </c>
      <c r="Q535" s="8">
        <f t="shared" si="177"/>
        <v>0.6</v>
      </c>
      <c r="R535" s="3">
        <v>0</v>
      </c>
      <c r="U535" s="8">
        <f t="shared" si="178"/>
        <v>0</v>
      </c>
      <c r="Y535" s="7">
        <f t="shared" si="179"/>
        <v>0</v>
      </c>
      <c r="Z535" s="7">
        <f t="shared" si="180"/>
        <v>0</v>
      </c>
      <c r="AA535" s="7">
        <f t="shared" si="181"/>
        <v>1</v>
      </c>
      <c r="AB535" s="7">
        <f t="shared" si="182"/>
        <v>1</v>
      </c>
      <c r="AC535" s="7">
        <f t="shared" si="183"/>
        <v>1</v>
      </c>
      <c r="AD535" s="7">
        <f t="shared" si="184"/>
        <v>0</v>
      </c>
      <c r="AE535" s="7">
        <f t="shared" si="185"/>
        <v>0</v>
      </c>
      <c r="AF535" s="7">
        <f t="shared" si="186"/>
        <v>0</v>
      </c>
      <c r="AG535" s="7">
        <f t="shared" si="187"/>
        <v>0</v>
      </c>
      <c r="AH535" s="7">
        <f t="shared" si="188"/>
        <v>0</v>
      </c>
      <c r="AI535" s="7">
        <f t="shared" si="189"/>
        <v>1</v>
      </c>
      <c r="AJ535" s="14">
        <f t="shared" si="190"/>
        <v>4</v>
      </c>
      <c r="AK535" t="s">
        <v>7</v>
      </c>
      <c r="AL535" t="s">
        <v>1420</v>
      </c>
    </row>
    <row r="536" spans="1:38">
      <c r="A536" s="5" t="s">
        <v>16</v>
      </c>
      <c r="B536" s="5" t="s">
        <v>244</v>
      </c>
      <c r="C536" s="5" t="s">
        <v>642</v>
      </c>
      <c r="D536" s="4" t="s">
        <v>1419</v>
      </c>
      <c r="E536" s="3">
        <v>22</v>
      </c>
      <c r="F536" s="3">
        <v>25</v>
      </c>
      <c r="G536" s="10">
        <f t="shared" si="173"/>
        <v>3</v>
      </c>
      <c r="H536" s="8">
        <f t="shared" si="174"/>
        <v>0.13636363636363635</v>
      </c>
      <c r="I536" s="3">
        <v>19</v>
      </c>
      <c r="J536" s="3">
        <v>7</v>
      </c>
      <c r="K536" s="9">
        <f t="shared" si="192"/>
        <v>0.36842105263157893</v>
      </c>
      <c r="L536" s="3">
        <v>8</v>
      </c>
      <c r="M536" s="8">
        <f t="shared" si="175"/>
        <v>0.32</v>
      </c>
      <c r="N536" s="3">
        <v>18</v>
      </c>
      <c r="O536" s="8">
        <f t="shared" si="176"/>
        <v>0.72</v>
      </c>
      <c r="P536" s="3">
        <v>10</v>
      </c>
      <c r="Q536" s="8">
        <f t="shared" si="177"/>
        <v>0.4</v>
      </c>
      <c r="R536" s="3">
        <v>3</v>
      </c>
      <c r="T536">
        <v>6</v>
      </c>
      <c r="U536" s="8">
        <f t="shared" si="178"/>
        <v>0.24</v>
      </c>
      <c r="V536" s="1" t="s">
        <v>174</v>
      </c>
      <c r="Y536" s="7">
        <f t="shared" si="179"/>
        <v>0</v>
      </c>
      <c r="Z536" s="7">
        <f t="shared" si="180"/>
        <v>1</v>
      </c>
      <c r="AA536" s="7">
        <f t="shared" si="181"/>
        <v>0</v>
      </c>
      <c r="AB536" s="7">
        <f t="shared" si="182"/>
        <v>1</v>
      </c>
      <c r="AC536" s="7">
        <f t="shared" si="183"/>
        <v>0</v>
      </c>
      <c r="AD536" s="7">
        <f t="shared" si="184"/>
        <v>1</v>
      </c>
      <c r="AE536" s="7">
        <f t="shared" si="185"/>
        <v>0</v>
      </c>
      <c r="AF536" s="7">
        <f t="shared" si="186"/>
        <v>1</v>
      </c>
      <c r="AG536" s="7">
        <f t="shared" si="187"/>
        <v>0</v>
      </c>
      <c r="AH536" s="7">
        <f t="shared" si="188"/>
        <v>0</v>
      </c>
      <c r="AI536" s="7">
        <f t="shared" si="189"/>
        <v>0</v>
      </c>
      <c r="AJ536" s="14">
        <f t="shared" si="190"/>
        <v>4</v>
      </c>
      <c r="AK536" t="s">
        <v>1</v>
      </c>
      <c r="AL536" t="s">
        <v>1418</v>
      </c>
    </row>
    <row r="537" spans="1:38">
      <c r="A537" s="5" t="s">
        <v>16</v>
      </c>
      <c r="B537" s="5" t="s">
        <v>244</v>
      </c>
      <c r="C537" s="5" t="s">
        <v>1417</v>
      </c>
      <c r="D537" s="4" t="s">
        <v>1416</v>
      </c>
      <c r="E537" s="3">
        <v>41</v>
      </c>
      <c r="F537" s="3">
        <v>34</v>
      </c>
      <c r="G537" s="10">
        <f t="shared" si="173"/>
        <v>-7</v>
      </c>
      <c r="H537" s="8">
        <f t="shared" si="174"/>
        <v>-0.17073170731707318</v>
      </c>
      <c r="I537" s="3">
        <v>43</v>
      </c>
      <c r="J537" s="3">
        <v>19</v>
      </c>
      <c r="K537" s="9">
        <f t="shared" si="192"/>
        <v>0.44186046511627908</v>
      </c>
      <c r="L537" s="3">
        <v>13</v>
      </c>
      <c r="M537" s="8">
        <f t="shared" si="175"/>
        <v>0.38235294117647056</v>
      </c>
      <c r="N537" s="3">
        <v>26</v>
      </c>
      <c r="O537" s="8">
        <f t="shared" si="176"/>
        <v>0.76470588235294112</v>
      </c>
      <c r="P537" s="3">
        <v>13</v>
      </c>
      <c r="Q537" s="8">
        <f t="shared" si="177"/>
        <v>0.38235294117647056</v>
      </c>
      <c r="R537" s="3">
        <v>3</v>
      </c>
      <c r="U537" s="8">
        <f t="shared" si="178"/>
        <v>0</v>
      </c>
      <c r="W537" t="s">
        <v>174</v>
      </c>
      <c r="Y537" s="7">
        <f t="shared" si="179"/>
        <v>0</v>
      </c>
      <c r="Z537" s="7">
        <f t="shared" si="180"/>
        <v>0</v>
      </c>
      <c r="AA537" s="7">
        <f t="shared" si="181"/>
        <v>0</v>
      </c>
      <c r="AB537" s="7">
        <f t="shared" si="182"/>
        <v>1</v>
      </c>
      <c r="AC537" s="7">
        <f t="shared" si="183"/>
        <v>0</v>
      </c>
      <c r="AD537" s="7">
        <f t="shared" si="184"/>
        <v>1</v>
      </c>
      <c r="AE537" s="7">
        <f t="shared" si="185"/>
        <v>0</v>
      </c>
      <c r="AF537" s="7">
        <f t="shared" si="186"/>
        <v>0</v>
      </c>
      <c r="AG537" s="7">
        <f t="shared" si="187"/>
        <v>1</v>
      </c>
      <c r="AH537" s="7">
        <f t="shared" si="188"/>
        <v>0</v>
      </c>
      <c r="AI537" s="7">
        <f t="shared" si="189"/>
        <v>1</v>
      </c>
      <c r="AJ537" s="14">
        <f t="shared" si="190"/>
        <v>4</v>
      </c>
      <c r="AK537" t="s">
        <v>7</v>
      </c>
      <c r="AL537" t="s">
        <v>1415</v>
      </c>
    </row>
    <row r="538" spans="1:38">
      <c r="A538" s="5" t="s">
        <v>5</v>
      </c>
      <c r="B538" s="5" t="s">
        <v>1067</v>
      </c>
      <c r="C538" s="5" t="s">
        <v>247</v>
      </c>
      <c r="D538" s="4" t="s">
        <v>1512</v>
      </c>
      <c r="E538" s="3">
        <v>42</v>
      </c>
      <c r="F538" s="3">
        <v>23</v>
      </c>
      <c r="G538" s="10">
        <f t="shared" si="173"/>
        <v>-19</v>
      </c>
      <c r="H538" s="8">
        <f t="shared" si="174"/>
        <v>-0.45238095238095238</v>
      </c>
      <c r="I538" s="3">
        <v>13</v>
      </c>
      <c r="J538" s="3">
        <v>5</v>
      </c>
      <c r="K538" s="9">
        <f t="shared" si="192"/>
        <v>0.38461538461538464</v>
      </c>
      <c r="L538" s="3">
        <v>10</v>
      </c>
      <c r="M538" s="8">
        <f t="shared" si="175"/>
        <v>0.43478260869565216</v>
      </c>
      <c r="N538" s="3">
        <v>17</v>
      </c>
      <c r="O538" s="8">
        <f t="shared" si="176"/>
        <v>0.73913043478260865</v>
      </c>
      <c r="P538" s="3">
        <v>12</v>
      </c>
      <c r="Q538" s="8">
        <f t="shared" si="177"/>
        <v>0.52173913043478259</v>
      </c>
      <c r="R538" s="3">
        <v>6</v>
      </c>
      <c r="U538" s="8">
        <f t="shared" si="178"/>
        <v>0</v>
      </c>
      <c r="Y538" s="7">
        <f t="shared" si="179"/>
        <v>0</v>
      </c>
      <c r="Z538" s="7">
        <f t="shared" si="180"/>
        <v>0</v>
      </c>
      <c r="AA538" s="7">
        <f t="shared" si="181"/>
        <v>1</v>
      </c>
      <c r="AB538" s="7">
        <f t="shared" si="182"/>
        <v>1</v>
      </c>
      <c r="AC538" s="7">
        <f t="shared" si="183"/>
        <v>1</v>
      </c>
      <c r="AD538" s="7">
        <f t="shared" si="184"/>
        <v>1</v>
      </c>
      <c r="AE538" s="7">
        <f t="shared" si="185"/>
        <v>0</v>
      </c>
      <c r="AF538" s="7">
        <f t="shared" si="186"/>
        <v>0</v>
      </c>
      <c r="AG538" s="7">
        <f t="shared" si="187"/>
        <v>0</v>
      </c>
      <c r="AH538" s="7">
        <f t="shared" si="188"/>
        <v>0</v>
      </c>
      <c r="AI538" s="7">
        <f t="shared" si="189"/>
        <v>0</v>
      </c>
      <c r="AJ538" s="14">
        <f t="shared" si="190"/>
        <v>4</v>
      </c>
      <c r="AK538" t="s">
        <v>1</v>
      </c>
      <c r="AL538" t="s">
        <v>1511</v>
      </c>
    </row>
    <row r="539" spans="1:38">
      <c r="A539" s="5" t="s">
        <v>5</v>
      </c>
      <c r="B539" s="5" t="s">
        <v>1067</v>
      </c>
      <c r="C539" s="5" t="s">
        <v>273</v>
      </c>
      <c r="D539" s="4" t="s">
        <v>1510</v>
      </c>
      <c r="E539" s="3">
        <v>43</v>
      </c>
      <c r="F539" s="3">
        <v>18</v>
      </c>
      <c r="G539" s="10">
        <f t="shared" si="173"/>
        <v>-25</v>
      </c>
      <c r="H539" s="8">
        <f t="shared" si="174"/>
        <v>-0.58139534883720934</v>
      </c>
      <c r="I539" s="3">
        <v>21</v>
      </c>
      <c r="J539" s="3">
        <v>6</v>
      </c>
      <c r="K539" s="9">
        <f t="shared" si="192"/>
        <v>0.2857142857142857</v>
      </c>
      <c r="L539" s="3">
        <v>9</v>
      </c>
      <c r="M539" s="8">
        <f t="shared" si="175"/>
        <v>0.5</v>
      </c>
      <c r="N539" s="3">
        <v>15</v>
      </c>
      <c r="O539" s="8">
        <f t="shared" si="176"/>
        <v>0.83333333333333337</v>
      </c>
      <c r="P539" s="3">
        <v>9</v>
      </c>
      <c r="Q539" s="8">
        <f t="shared" si="177"/>
        <v>0.5</v>
      </c>
      <c r="R539" s="3">
        <v>6</v>
      </c>
      <c r="U539" s="8">
        <f t="shared" si="178"/>
        <v>0</v>
      </c>
      <c r="Y539" s="7">
        <f t="shared" si="179"/>
        <v>0</v>
      </c>
      <c r="Z539" s="7">
        <f t="shared" si="180"/>
        <v>0</v>
      </c>
      <c r="AA539" s="7">
        <f t="shared" si="181"/>
        <v>1</v>
      </c>
      <c r="AB539" s="7">
        <f t="shared" si="182"/>
        <v>1</v>
      </c>
      <c r="AC539" s="7">
        <f t="shared" si="183"/>
        <v>1</v>
      </c>
      <c r="AD539" s="7">
        <f t="shared" si="184"/>
        <v>1</v>
      </c>
      <c r="AE539" s="7">
        <f t="shared" si="185"/>
        <v>0</v>
      </c>
      <c r="AF539" s="7">
        <f t="shared" si="186"/>
        <v>0</v>
      </c>
      <c r="AG539" s="7">
        <f t="shared" si="187"/>
        <v>0</v>
      </c>
      <c r="AH539" s="7">
        <f t="shared" si="188"/>
        <v>0</v>
      </c>
      <c r="AI539" s="7">
        <f t="shared" si="189"/>
        <v>0</v>
      </c>
      <c r="AJ539" s="14">
        <f t="shared" si="190"/>
        <v>4</v>
      </c>
      <c r="AK539" t="s">
        <v>1</v>
      </c>
      <c r="AL539" t="s">
        <v>1509</v>
      </c>
    </row>
    <row r="540" spans="1:38">
      <c r="A540" s="5" t="s">
        <v>5</v>
      </c>
      <c r="B540" s="5" t="s">
        <v>1067</v>
      </c>
      <c r="C540" s="5" t="s">
        <v>373</v>
      </c>
      <c r="D540" s="4" t="s">
        <v>1508</v>
      </c>
      <c r="E540" s="3">
        <v>37</v>
      </c>
      <c r="F540" s="3">
        <v>41</v>
      </c>
      <c r="G540" s="10">
        <f t="shared" si="173"/>
        <v>4</v>
      </c>
      <c r="H540" s="8">
        <f t="shared" si="174"/>
        <v>0.10810810810810811</v>
      </c>
      <c r="I540" s="3">
        <v>21</v>
      </c>
      <c r="J540" s="3">
        <v>6</v>
      </c>
      <c r="K540" s="9">
        <f t="shared" si="192"/>
        <v>0.2857142857142857</v>
      </c>
      <c r="L540" s="3">
        <v>13</v>
      </c>
      <c r="M540" s="8">
        <f t="shared" si="175"/>
        <v>0.31707317073170732</v>
      </c>
      <c r="N540" s="3">
        <v>22</v>
      </c>
      <c r="O540" s="8">
        <f t="shared" si="176"/>
        <v>0.53658536585365857</v>
      </c>
      <c r="P540" s="3">
        <v>24</v>
      </c>
      <c r="Q540" s="8">
        <f t="shared" si="177"/>
        <v>0.58536585365853655</v>
      </c>
      <c r="R540" s="3">
        <v>3</v>
      </c>
      <c r="U540" s="8">
        <f t="shared" si="178"/>
        <v>0</v>
      </c>
      <c r="Y540" s="7">
        <f t="shared" si="179"/>
        <v>1</v>
      </c>
      <c r="Z540" s="7">
        <f t="shared" si="180"/>
        <v>1</v>
      </c>
      <c r="AA540" s="7">
        <f t="shared" si="181"/>
        <v>0</v>
      </c>
      <c r="AB540" s="7">
        <f t="shared" si="182"/>
        <v>0</v>
      </c>
      <c r="AC540" s="7">
        <f t="shared" si="183"/>
        <v>1</v>
      </c>
      <c r="AD540" s="7">
        <f t="shared" si="184"/>
        <v>1</v>
      </c>
      <c r="AE540" s="7">
        <f t="shared" si="185"/>
        <v>0</v>
      </c>
      <c r="AF540" s="7">
        <f t="shared" si="186"/>
        <v>0</v>
      </c>
      <c r="AG540" s="7">
        <f t="shared" si="187"/>
        <v>0</v>
      </c>
      <c r="AH540" s="7">
        <f t="shared" si="188"/>
        <v>0</v>
      </c>
      <c r="AI540" s="7">
        <f t="shared" si="189"/>
        <v>0</v>
      </c>
      <c r="AJ540" s="14">
        <f t="shared" si="190"/>
        <v>4</v>
      </c>
      <c r="AK540" t="s">
        <v>1</v>
      </c>
      <c r="AL540" t="s">
        <v>1507</v>
      </c>
    </row>
    <row r="541" spans="1:38">
      <c r="A541" s="5" t="s">
        <v>126</v>
      </c>
      <c r="B541" s="5" t="s">
        <v>799</v>
      </c>
      <c r="C541" s="5" t="s">
        <v>596</v>
      </c>
      <c r="D541" s="4" t="s">
        <v>1807</v>
      </c>
      <c r="E541" s="3">
        <v>11</v>
      </c>
      <c r="F541" s="3">
        <v>10</v>
      </c>
      <c r="G541" s="10">
        <f t="shared" si="173"/>
        <v>-1</v>
      </c>
      <c r="H541" s="8">
        <f t="shared" si="174"/>
        <v>-9.0909090909090912E-2</v>
      </c>
      <c r="I541" s="3">
        <v>0</v>
      </c>
      <c r="J541" s="3">
        <v>0</v>
      </c>
      <c r="K541" s="9">
        <v>0</v>
      </c>
      <c r="L541" s="3">
        <v>7</v>
      </c>
      <c r="M541" s="8">
        <f t="shared" si="175"/>
        <v>0.7</v>
      </c>
      <c r="N541" s="3">
        <v>10</v>
      </c>
      <c r="O541" s="8">
        <f t="shared" si="176"/>
        <v>1</v>
      </c>
      <c r="P541" s="3">
        <v>8</v>
      </c>
      <c r="Q541" s="8">
        <f t="shared" si="177"/>
        <v>0.8</v>
      </c>
      <c r="R541" s="3">
        <v>5</v>
      </c>
      <c r="U541" s="8">
        <f t="shared" si="178"/>
        <v>0</v>
      </c>
      <c r="Y541" s="7">
        <f t="shared" si="179"/>
        <v>0</v>
      </c>
      <c r="Z541" s="7">
        <f t="shared" si="180"/>
        <v>0</v>
      </c>
      <c r="AA541" s="7">
        <f t="shared" si="181"/>
        <v>1</v>
      </c>
      <c r="AB541" s="7">
        <f t="shared" si="182"/>
        <v>1</v>
      </c>
      <c r="AC541" s="7">
        <f t="shared" si="183"/>
        <v>1</v>
      </c>
      <c r="AD541" s="7">
        <f t="shared" si="184"/>
        <v>1</v>
      </c>
      <c r="AE541" s="7">
        <f t="shared" si="185"/>
        <v>0</v>
      </c>
      <c r="AF541" s="7">
        <f t="shared" si="186"/>
        <v>0</v>
      </c>
      <c r="AG541" s="7">
        <f t="shared" si="187"/>
        <v>0</v>
      </c>
      <c r="AH541" s="7">
        <f t="shared" si="188"/>
        <v>0</v>
      </c>
      <c r="AI541" s="7">
        <f t="shared" si="189"/>
        <v>0</v>
      </c>
      <c r="AJ541" s="14">
        <f t="shared" si="190"/>
        <v>4</v>
      </c>
      <c r="AK541" t="s">
        <v>1</v>
      </c>
      <c r="AL541" t="s">
        <v>1806</v>
      </c>
    </row>
    <row r="542" spans="1:38">
      <c r="A542" s="5" t="s">
        <v>126</v>
      </c>
      <c r="B542" s="5" t="s">
        <v>799</v>
      </c>
      <c r="C542" s="5" t="s">
        <v>489</v>
      </c>
      <c r="D542" s="4" t="s">
        <v>1687</v>
      </c>
      <c r="E542" s="3">
        <v>28</v>
      </c>
      <c r="F542" s="3">
        <v>25</v>
      </c>
      <c r="G542" s="10">
        <f t="shared" si="173"/>
        <v>-3</v>
      </c>
      <c r="H542" s="8">
        <f t="shared" si="174"/>
        <v>-0.10714285714285714</v>
      </c>
      <c r="I542" s="3">
        <v>3</v>
      </c>
      <c r="J542" s="3">
        <v>3</v>
      </c>
      <c r="K542" s="9">
        <f t="shared" ref="K542:K562" si="193">J542/I542</f>
        <v>1</v>
      </c>
      <c r="L542" s="3">
        <v>11</v>
      </c>
      <c r="M542" s="8">
        <f t="shared" si="175"/>
        <v>0.44</v>
      </c>
      <c r="N542" s="3">
        <v>15</v>
      </c>
      <c r="O542" s="8">
        <f t="shared" si="176"/>
        <v>0.6</v>
      </c>
      <c r="P542" s="3">
        <v>10</v>
      </c>
      <c r="Q542" s="8">
        <f t="shared" si="177"/>
        <v>0.4</v>
      </c>
      <c r="R542" s="3">
        <v>7</v>
      </c>
      <c r="U542" s="8">
        <f t="shared" si="178"/>
        <v>0</v>
      </c>
      <c r="Y542" s="7">
        <f t="shared" si="179"/>
        <v>0</v>
      </c>
      <c r="Z542" s="7">
        <f t="shared" si="180"/>
        <v>0</v>
      </c>
      <c r="AA542" s="7">
        <f t="shared" si="181"/>
        <v>1</v>
      </c>
      <c r="AB542" s="7">
        <f t="shared" si="182"/>
        <v>1</v>
      </c>
      <c r="AC542" s="7">
        <f t="shared" si="183"/>
        <v>0</v>
      </c>
      <c r="AD542" s="7">
        <f t="shared" si="184"/>
        <v>1</v>
      </c>
      <c r="AE542" s="7">
        <f t="shared" si="185"/>
        <v>0</v>
      </c>
      <c r="AF542" s="7">
        <f t="shared" si="186"/>
        <v>0</v>
      </c>
      <c r="AG542" s="7">
        <f t="shared" si="187"/>
        <v>0</v>
      </c>
      <c r="AH542" s="7">
        <f t="shared" si="188"/>
        <v>0</v>
      </c>
      <c r="AI542" s="7">
        <f t="shared" si="189"/>
        <v>1</v>
      </c>
      <c r="AJ542" s="14">
        <f t="shared" si="190"/>
        <v>4</v>
      </c>
      <c r="AK542" t="s">
        <v>1</v>
      </c>
      <c r="AL542" t="s">
        <v>1686</v>
      </c>
    </row>
    <row r="543" spans="1:38">
      <c r="A543" s="5" t="s">
        <v>126</v>
      </c>
      <c r="B543" s="5" t="s">
        <v>799</v>
      </c>
      <c r="C543" s="5" t="s">
        <v>805</v>
      </c>
      <c r="D543" s="4" t="s">
        <v>1685</v>
      </c>
      <c r="E543" s="3">
        <v>17</v>
      </c>
      <c r="F543" s="3">
        <v>16</v>
      </c>
      <c r="G543" s="10">
        <f t="shared" si="173"/>
        <v>-1</v>
      </c>
      <c r="H543" s="8">
        <f t="shared" si="174"/>
        <v>-5.8823529411764705E-2</v>
      </c>
      <c r="I543" s="3">
        <v>3</v>
      </c>
      <c r="J543" s="3">
        <v>1</v>
      </c>
      <c r="K543" s="9">
        <f t="shared" si="193"/>
        <v>0.33333333333333331</v>
      </c>
      <c r="L543" s="3">
        <v>5</v>
      </c>
      <c r="M543" s="8">
        <f t="shared" si="175"/>
        <v>0.3125</v>
      </c>
      <c r="N543" s="3">
        <v>12</v>
      </c>
      <c r="O543" s="8">
        <f t="shared" si="176"/>
        <v>0.75</v>
      </c>
      <c r="P543" s="3">
        <v>10</v>
      </c>
      <c r="Q543" s="8">
        <f t="shared" si="177"/>
        <v>0.625</v>
      </c>
      <c r="R543" s="3">
        <v>7</v>
      </c>
      <c r="U543" s="8">
        <f t="shared" si="178"/>
        <v>0</v>
      </c>
      <c r="W543" t="s">
        <v>174</v>
      </c>
      <c r="Y543" s="7">
        <f t="shared" si="179"/>
        <v>0</v>
      </c>
      <c r="Z543" s="7">
        <f t="shared" si="180"/>
        <v>0</v>
      </c>
      <c r="AA543" s="7">
        <f t="shared" si="181"/>
        <v>0</v>
      </c>
      <c r="AB543" s="7">
        <f t="shared" si="182"/>
        <v>1</v>
      </c>
      <c r="AC543" s="7">
        <f t="shared" si="183"/>
        <v>1</v>
      </c>
      <c r="AD543" s="7">
        <f t="shared" si="184"/>
        <v>1</v>
      </c>
      <c r="AE543" s="7">
        <f t="shared" si="185"/>
        <v>0</v>
      </c>
      <c r="AF543" s="7">
        <f t="shared" si="186"/>
        <v>0</v>
      </c>
      <c r="AG543" s="7">
        <f t="shared" si="187"/>
        <v>1</v>
      </c>
      <c r="AH543" s="7">
        <f t="shared" si="188"/>
        <v>0</v>
      </c>
      <c r="AI543" s="7">
        <f t="shared" si="189"/>
        <v>0</v>
      </c>
      <c r="AJ543" s="14">
        <f t="shared" si="190"/>
        <v>4</v>
      </c>
      <c r="AK543" t="s">
        <v>1</v>
      </c>
      <c r="AL543" t="s">
        <v>1684</v>
      </c>
    </row>
    <row r="544" spans="1:38">
      <c r="A544" s="5" t="s">
        <v>98</v>
      </c>
      <c r="B544" s="5" t="s">
        <v>602</v>
      </c>
      <c r="C544" s="5" t="s">
        <v>647</v>
      </c>
      <c r="D544" s="4" t="s">
        <v>1476</v>
      </c>
      <c r="E544" s="3">
        <v>25</v>
      </c>
      <c r="F544" s="3">
        <v>14</v>
      </c>
      <c r="G544" s="10">
        <f t="shared" si="173"/>
        <v>-11</v>
      </c>
      <c r="H544" s="8">
        <f t="shared" si="174"/>
        <v>-0.44</v>
      </c>
      <c r="I544" s="3">
        <v>14</v>
      </c>
      <c r="J544" s="3">
        <v>7</v>
      </c>
      <c r="K544" s="9">
        <f t="shared" si="193"/>
        <v>0.5</v>
      </c>
      <c r="L544" s="3">
        <v>7</v>
      </c>
      <c r="M544" s="8">
        <f t="shared" si="175"/>
        <v>0.5</v>
      </c>
      <c r="N544" s="3">
        <v>12</v>
      </c>
      <c r="O544" s="8">
        <f t="shared" si="176"/>
        <v>0.8571428571428571</v>
      </c>
      <c r="P544" s="3">
        <v>7</v>
      </c>
      <c r="Q544" s="8">
        <f t="shared" si="177"/>
        <v>0.5</v>
      </c>
      <c r="R544" s="3">
        <v>0</v>
      </c>
      <c r="U544" s="8">
        <f t="shared" si="178"/>
        <v>0</v>
      </c>
      <c r="Y544" s="7">
        <f t="shared" si="179"/>
        <v>0</v>
      </c>
      <c r="Z544" s="7">
        <f t="shared" si="180"/>
        <v>0</v>
      </c>
      <c r="AA544" s="7">
        <f t="shared" si="181"/>
        <v>1</v>
      </c>
      <c r="AB544" s="7">
        <f t="shared" si="182"/>
        <v>1</v>
      </c>
      <c r="AC544" s="7">
        <f t="shared" si="183"/>
        <v>1</v>
      </c>
      <c r="AD544" s="7">
        <f t="shared" si="184"/>
        <v>0</v>
      </c>
      <c r="AE544" s="7">
        <f t="shared" si="185"/>
        <v>0</v>
      </c>
      <c r="AF544" s="7">
        <f t="shared" si="186"/>
        <v>0</v>
      </c>
      <c r="AG544" s="7">
        <f t="shared" si="187"/>
        <v>0</v>
      </c>
      <c r="AH544" s="7">
        <f t="shared" si="188"/>
        <v>0</v>
      </c>
      <c r="AI544" s="7">
        <f t="shared" si="189"/>
        <v>1</v>
      </c>
      <c r="AJ544" s="14">
        <f t="shared" si="190"/>
        <v>4</v>
      </c>
      <c r="AK544" t="s">
        <v>1</v>
      </c>
      <c r="AL544" t="s">
        <v>1475</v>
      </c>
    </row>
    <row r="545" spans="1:38">
      <c r="A545" s="5" t="s">
        <v>56</v>
      </c>
      <c r="B545" s="5" t="s">
        <v>240</v>
      </c>
      <c r="C545" s="5" t="s">
        <v>655</v>
      </c>
      <c r="D545" s="4" t="s">
        <v>1803</v>
      </c>
      <c r="E545" s="3">
        <v>21</v>
      </c>
      <c r="F545" s="3">
        <v>15</v>
      </c>
      <c r="G545" s="10">
        <f t="shared" si="173"/>
        <v>-6</v>
      </c>
      <c r="H545" s="8">
        <f t="shared" si="174"/>
        <v>-0.2857142857142857</v>
      </c>
      <c r="I545" s="3">
        <v>11</v>
      </c>
      <c r="J545" s="3">
        <v>7</v>
      </c>
      <c r="K545" s="9">
        <f t="shared" si="193"/>
        <v>0.63636363636363635</v>
      </c>
      <c r="L545" s="3">
        <v>4</v>
      </c>
      <c r="M545" s="8">
        <f t="shared" si="175"/>
        <v>0.26666666666666666</v>
      </c>
      <c r="N545" s="3">
        <v>10</v>
      </c>
      <c r="O545" s="8">
        <f t="shared" si="176"/>
        <v>0.66666666666666663</v>
      </c>
      <c r="P545" s="3">
        <v>1</v>
      </c>
      <c r="Q545" s="8">
        <f t="shared" si="177"/>
        <v>6.6666666666666666E-2</v>
      </c>
      <c r="R545" s="3">
        <v>3</v>
      </c>
      <c r="S545" t="s">
        <v>174</v>
      </c>
      <c r="U545" s="8">
        <f t="shared" si="178"/>
        <v>0</v>
      </c>
      <c r="Y545" s="7">
        <f t="shared" si="179"/>
        <v>0</v>
      </c>
      <c r="Z545" s="7">
        <f t="shared" si="180"/>
        <v>0</v>
      </c>
      <c r="AA545" s="7">
        <f t="shared" si="181"/>
        <v>0</v>
      </c>
      <c r="AB545" s="7">
        <f t="shared" si="182"/>
        <v>1</v>
      </c>
      <c r="AC545" s="7">
        <f t="shared" si="183"/>
        <v>0</v>
      </c>
      <c r="AD545" s="7">
        <f t="shared" si="184"/>
        <v>1</v>
      </c>
      <c r="AE545" s="7">
        <f t="shared" si="185"/>
        <v>1</v>
      </c>
      <c r="AF545" s="7">
        <f t="shared" si="186"/>
        <v>0</v>
      </c>
      <c r="AG545" s="7">
        <f t="shared" si="187"/>
        <v>0</v>
      </c>
      <c r="AH545" s="7">
        <f t="shared" si="188"/>
        <v>0</v>
      </c>
      <c r="AI545" s="7">
        <f t="shared" si="189"/>
        <v>1</v>
      </c>
      <c r="AJ545" s="14">
        <f t="shared" si="190"/>
        <v>4</v>
      </c>
      <c r="AK545" t="s">
        <v>1</v>
      </c>
      <c r="AL545" t="s">
        <v>1802</v>
      </c>
    </row>
    <row r="546" spans="1:38">
      <c r="A546" s="5" t="s">
        <v>56</v>
      </c>
      <c r="B546" s="5" t="s">
        <v>240</v>
      </c>
      <c r="C546" s="5" t="s">
        <v>581</v>
      </c>
      <c r="D546" s="4" t="s">
        <v>1801</v>
      </c>
      <c r="E546" s="3">
        <v>32</v>
      </c>
      <c r="F546" s="3">
        <v>21</v>
      </c>
      <c r="G546" s="10">
        <f t="shared" si="173"/>
        <v>-11</v>
      </c>
      <c r="H546" s="8">
        <f t="shared" si="174"/>
        <v>-0.34375</v>
      </c>
      <c r="I546" s="3">
        <v>19</v>
      </c>
      <c r="J546" s="3">
        <v>9</v>
      </c>
      <c r="K546" s="9">
        <f t="shared" si="193"/>
        <v>0.47368421052631576</v>
      </c>
      <c r="L546" s="3">
        <v>7</v>
      </c>
      <c r="M546" s="8">
        <f t="shared" si="175"/>
        <v>0.33333333333333331</v>
      </c>
      <c r="N546" s="3">
        <v>16</v>
      </c>
      <c r="O546" s="8">
        <f t="shared" si="176"/>
        <v>0.76190476190476186</v>
      </c>
      <c r="P546" s="3">
        <v>10</v>
      </c>
      <c r="Q546" s="8">
        <f t="shared" si="177"/>
        <v>0.47619047619047616</v>
      </c>
      <c r="R546" s="3">
        <v>2</v>
      </c>
      <c r="T546">
        <v>6</v>
      </c>
      <c r="U546" s="8">
        <f t="shared" si="178"/>
        <v>0.2857142857142857</v>
      </c>
      <c r="W546" t="s">
        <v>174</v>
      </c>
      <c r="Y546" s="7">
        <f t="shared" si="179"/>
        <v>0</v>
      </c>
      <c r="Z546" s="7">
        <f t="shared" si="180"/>
        <v>0</v>
      </c>
      <c r="AA546" s="7">
        <f t="shared" si="181"/>
        <v>0</v>
      </c>
      <c r="AB546" s="7">
        <f t="shared" si="182"/>
        <v>1</v>
      </c>
      <c r="AC546" s="7">
        <f t="shared" si="183"/>
        <v>0</v>
      </c>
      <c r="AD546" s="7">
        <f t="shared" si="184"/>
        <v>0</v>
      </c>
      <c r="AE546" s="7">
        <f t="shared" si="185"/>
        <v>0</v>
      </c>
      <c r="AF546" s="7">
        <f t="shared" si="186"/>
        <v>1</v>
      </c>
      <c r="AG546" s="7">
        <f t="shared" si="187"/>
        <v>1</v>
      </c>
      <c r="AH546" s="7">
        <f t="shared" si="188"/>
        <v>0</v>
      </c>
      <c r="AI546" s="7">
        <f t="shared" si="189"/>
        <v>1</v>
      </c>
      <c r="AJ546" s="14">
        <f t="shared" si="190"/>
        <v>4</v>
      </c>
      <c r="AK546" t="s">
        <v>1</v>
      </c>
      <c r="AL546" t="s">
        <v>1800</v>
      </c>
    </row>
    <row r="547" spans="1:38">
      <c r="A547" s="5" t="s">
        <v>56</v>
      </c>
      <c r="B547" s="5" t="s">
        <v>240</v>
      </c>
      <c r="C547" s="5" t="s">
        <v>77</v>
      </c>
      <c r="D547" s="4" t="s">
        <v>1799</v>
      </c>
      <c r="E547" s="3">
        <v>14</v>
      </c>
      <c r="F547" s="3">
        <v>21</v>
      </c>
      <c r="G547" s="10">
        <f t="shared" si="173"/>
        <v>7</v>
      </c>
      <c r="H547" s="8">
        <f t="shared" si="174"/>
        <v>0.5</v>
      </c>
      <c r="I547" s="3">
        <v>6</v>
      </c>
      <c r="J547" s="3">
        <v>2</v>
      </c>
      <c r="K547" s="9">
        <f t="shared" si="193"/>
        <v>0.33333333333333331</v>
      </c>
      <c r="L547" s="3">
        <v>8</v>
      </c>
      <c r="M547" s="8">
        <f t="shared" si="175"/>
        <v>0.38095238095238093</v>
      </c>
      <c r="N547" s="3">
        <v>16</v>
      </c>
      <c r="O547" s="8">
        <f t="shared" si="176"/>
        <v>0.76190476190476186</v>
      </c>
      <c r="P547" s="3">
        <v>14</v>
      </c>
      <c r="Q547" s="8">
        <f t="shared" si="177"/>
        <v>0.66666666666666663</v>
      </c>
      <c r="R547" s="3">
        <v>3</v>
      </c>
      <c r="U547" s="8">
        <f t="shared" si="178"/>
        <v>0</v>
      </c>
      <c r="Y547" s="7">
        <f t="shared" si="179"/>
        <v>0</v>
      </c>
      <c r="Z547" s="7">
        <f t="shared" si="180"/>
        <v>1</v>
      </c>
      <c r="AA547" s="7">
        <f t="shared" si="181"/>
        <v>0</v>
      </c>
      <c r="AB547" s="7">
        <f t="shared" si="182"/>
        <v>1</v>
      </c>
      <c r="AC547" s="7">
        <f t="shared" si="183"/>
        <v>1</v>
      </c>
      <c r="AD547" s="7">
        <f t="shared" si="184"/>
        <v>1</v>
      </c>
      <c r="AE547" s="7">
        <f t="shared" si="185"/>
        <v>0</v>
      </c>
      <c r="AF547" s="7">
        <f t="shared" si="186"/>
        <v>0</v>
      </c>
      <c r="AG547" s="7">
        <f t="shared" si="187"/>
        <v>0</v>
      </c>
      <c r="AH547" s="7">
        <f t="shared" si="188"/>
        <v>0</v>
      </c>
      <c r="AI547" s="7">
        <f t="shared" si="189"/>
        <v>0</v>
      </c>
      <c r="AJ547" s="14">
        <f t="shared" si="190"/>
        <v>4</v>
      </c>
      <c r="AK547" t="s">
        <v>1</v>
      </c>
      <c r="AL547" t="s">
        <v>1798</v>
      </c>
    </row>
    <row r="548" spans="1:38">
      <c r="A548" s="5" t="s">
        <v>56</v>
      </c>
      <c r="B548" s="5" t="s">
        <v>240</v>
      </c>
      <c r="C548" s="5" t="s">
        <v>1797</v>
      </c>
      <c r="D548" s="4" t="s">
        <v>1796</v>
      </c>
      <c r="E548" s="3">
        <v>44</v>
      </c>
      <c r="F548" s="3">
        <v>38</v>
      </c>
      <c r="G548" s="10">
        <f t="shared" si="173"/>
        <v>-6</v>
      </c>
      <c r="H548" s="8">
        <f t="shared" si="174"/>
        <v>-0.13636363636363635</v>
      </c>
      <c r="I548" s="3">
        <v>14</v>
      </c>
      <c r="J548" s="3">
        <v>5</v>
      </c>
      <c r="K548" s="9">
        <f t="shared" si="193"/>
        <v>0.35714285714285715</v>
      </c>
      <c r="L548" s="3">
        <v>17</v>
      </c>
      <c r="M548" s="8">
        <f t="shared" si="175"/>
        <v>0.44736842105263158</v>
      </c>
      <c r="N548" s="3">
        <v>28</v>
      </c>
      <c r="O548" s="8">
        <f t="shared" si="176"/>
        <v>0.73684210526315785</v>
      </c>
      <c r="P548" s="3">
        <v>16</v>
      </c>
      <c r="Q548" s="8">
        <f t="shared" si="177"/>
        <v>0.42105263157894735</v>
      </c>
      <c r="R548" s="3">
        <v>1</v>
      </c>
      <c r="U548" s="8">
        <f t="shared" si="178"/>
        <v>0</v>
      </c>
      <c r="W548" t="s">
        <v>174</v>
      </c>
      <c r="Y548" s="7">
        <f t="shared" si="179"/>
        <v>1</v>
      </c>
      <c r="Z548" s="7">
        <f t="shared" si="180"/>
        <v>0</v>
      </c>
      <c r="AA548" s="7">
        <f t="shared" si="181"/>
        <v>1</v>
      </c>
      <c r="AB548" s="7">
        <f t="shared" si="182"/>
        <v>1</v>
      </c>
      <c r="AC548" s="7">
        <f t="shared" si="183"/>
        <v>0</v>
      </c>
      <c r="AD548" s="7">
        <f t="shared" si="184"/>
        <v>0</v>
      </c>
      <c r="AE548" s="7">
        <f t="shared" si="185"/>
        <v>0</v>
      </c>
      <c r="AF548" s="7">
        <f t="shared" si="186"/>
        <v>0</v>
      </c>
      <c r="AG548" s="7">
        <f t="shared" si="187"/>
        <v>1</v>
      </c>
      <c r="AH548" s="7">
        <f t="shared" si="188"/>
        <v>0</v>
      </c>
      <c r="AI548" s="7">
        <f t="shared" si="189"/>
        <v>0</v>
      </c>
      <c r="AJ548" s="14">
        <f t="shared" si="190"/>
        <v>4</v>
      </c>
      <c r="AK548" t="s">
        <v>1</v>
      </c>
      <c r="AL548" t="s">
        <v>1795</v>
      </c>
    </row>
    <row r="549" spans="1:38">
      <c r="A549" s="5" t="s">
        <v>56</v>
      </c>
      <c r="B549" s="5" t="s">
        <v>240</v>
      </c>
      <c r="C549" s="5" t="s">
        <v>137</v>
      </c>
      <c r="D549" s="4" t="s">
        <v>1794</v>
      </c>
      <c r="E549" s="3">
        <v>44</v>
      </c>
      <c r="F549" s="3">
        <v>49</v>
      </c>
      <c r="G549" s="10">
        <f t="shared" si="173"/>
        <v>5</v>
      </c>
      <c r="H549" s="8">
        <f t="shared" si="174"/>
        <v>0.11363636363636363</v>
      </c>
      <c r="I549" s="3">
        <v>21</v>
      </c>
      <c r="J549" s="3">
        <v>9</v>
      </c>
      <c r="K549" s="9">
        <f t="shared" si="193"/>
        <v>0.42857142857142855</v>
      </c>
      <c r="L549" s="3">
        <v>12</v>
      </c>
      <c r="M549" s="8">
        <f t="shared" si="175"/>
        <v>0.24489795918367346</v>
      </c>
      <c r="N549" s="3">
        <v>28</v>
      </c>
      <c r="O549" s="8">
        <f t="shared" si="176"/>
        <v>0.5714285714285714</v>
      </c>
      <c r="P549" s="3">
        <v>15</v>
      </c>
      <c r="Q549" s="8">
        <f t="shared" si="177"/>
        <v>0.30612244897959184</v>
      </c>
      <c r="R549" s="3">
        <v>5</v>
      </c>
      <c r="U549" s="8">
        <f t="shared" si="178"/>
        <v>0</v>
      </c>
      <c r="Y549" s="7">
        <f t="shared" si="179"/>
        <v>1</v>
      </c>
      <c r="Z549" s="7">
        <f t="shared" si="180"/>
        <v>1</v>
      </c>
      <c r="AA549" s="7">
        <f t="shared" si="181"/>
        <v>0</v>
      </c>
      <c r="AB549" s="7">
        <f t="shared" si="182"/>
        <v>0</v>
      </c>
      <c r="AC549" s="7">
        <f t="shared" si="183"/>
        <v>0</v>
      </c>
      <c r="AD549" s="7">
        <f t="shared" si="184"/>
        <v>1</v>
      </c>
      <c r="AE549" s="7">
        <f t="shared" si="185"/>
        <v>0</v>
      </c>
      <c r="AF549" s="7">
        <f t="shared" si="186"/>
        <v>0</v>
      </c>
      <c r="AG549" s="7">
        <f t="shared" si="187"/>
        <v>0</v>
      </c>
      <c r="AH549" s="7">
        <f t="shared" si="188"/>
        <v>0</v>
      </c>
      <c r="AI549" s="7">
        <f t="shared" si="189"/>
        <v>1</v>
      </c>
      <c r="AJ549" s="14">
        <f t="shared" si="190"/>
        <v>4</v>
      </c>
      <c r="AK549" t="s">
        <v>1</v>
      </c>
      <c r="AL549" t="s">
        <v>1793</v>
      </c>
    </row>
    <row r="550" spans="1:38">
      <c r="A550" s="5" t="s">
        <v>56</v>
      </c>
      <c r="B550" s="5" t="s">
        <v>240</v>
      </c>
      <c r="C550" s="5" t="s">
        <v>1792</v>
      </c>
      <c r="D550" s="4" t="s">
        <v>1791</v>
      </c>
      <c r="E550" s="3">
        <v>25</v>
      </c>
      <c r="F550" s="3">
        <v>24</v>
      </c>
      <c r="G550" s="10">
        <f t="shared" si="173"/>
        <v>-1</v>
      </c>
      <c r="H550" s="8">
        <f t="shared" si="174"/>
        <v>-0.04</v>
      </c>
      <c r="I550" s="3">
        <v>8</v>
      </c>
      <c r="J550" s="3">
        <v>2</v>
      </c>
      <c r="K550" s="9">
        <f t="shared" si="193"/>
        <v>0.25</v>
      </c>
      <c r="L550" s="3">
        <v>8</v>
      </c>
      <c r="M550" s="8">
        <f t="shared" si="175"/>
        <v>0.33333333333333331</v>
      </c>
      <c r="N550" s="3">
        <v>16</v>
      </c>
      <c r="O550" s="8">
        <f t="shared" si="176"/>
        <v>0.66666666666666663</v>
      </c>
      <c r="P550" s="3">
        <v>18</v>
      </c>
      <c r="Q550" s="8">
        <f t="shared" si="177"/>
        <v>0.75</v>
      </c>
      <c r="R550" s="3">
        <v>6</v>
      </c>
      <c r="S550" t="s">
        <v>174</v>
      </c>
      <c r="U550" s="8">
        <f t="shared" si="178"/>
        <v>0</v>
      </c>
      <c r="Y550" s="7">
        <f t="shared" si="179"/>
        <v>0</v>
      </c>
      <c r="Z550" s="7">
        <f t="shared" si="180"/>
        <v>0</v>
      </c>
      <c r="AA550" s="7">
        <f t="shared" si="181"/>
        <v>0</v>
      </c>
      <c r="AB550" s="7">
        <f t="shared" si="182"/>
        <v>1</v>
      </c>
      <c r="AC550" s="7">
        <f t="shared" si="183"/>
        <v>1</v>
      </c>
      <c r="AD550" s="7">
        <f t="shared" si="184"/>
        <v>1</v>
      </c>
      <c r="AE550" s="7">
        <f t="shared" si="185"/>
        <v>1</v>
      </c>
      <c r="AF550" s="7">
        <f t="shared" si="186"/>
        <v>0</v>
      </c>
      <c r="AG550" s="7">
        <f t="shared" si="187"/>
        <v>0</v>
      </c>
      <c r="AH550" s="7">
        <f t="shared" si="188"/>
        <v>0</v>
      </c>
      <c r="AI550" s="7">
        <f t="shared" si="189"/>
        <v>0</v>
      </c>
      <c r="AJ550" s="14">
        <f t="shared" si="190"/>
        <v>4</v>
      </c>
      <c r="AK550" t="s">
        <v>1</v>
      </c>
      <c r="AL550" t="s">
        <v>1790</v>
      </c>
    </row>
    <row r="551" spans="1:38">
      <c r="A551" s="5" t="s">
        <v>56</v>
      </c>
      <c r="B551" s="5" t="s">
        <v>240</v>
      </c>
      <c r="C551" s="5" t="s">
        <v>1789</v>
      </c>
      <c r="D551" s="4" t="s">
        <v>1788</v>
      </c>
      <c r="E551" s="3">
        <v>20</v>
      </c>
      <c r="F551" s="3">
        <v>17</v>
      </c>
      <c r="G551" s="10">
        <f t="shared" si="173"/>
        <v>-3</v>
      </c>
      <c r="H551" s="8">
        <f t="shared" si="174"/>
        <v>-0.15</v>
      </c>
      <c r="I551" s="3">
        <v>12</v>
      </c>
      <c r="J551" s="3">
        <v>3</v>
      </c>
      <c r="K551" s="9">
        <f t="shared" si="193"/>
        <v>0.25</v>
      </c>
      <c r="L551" s="3">
        <v>8</v>
      </c>
      <c r="M551" s="8">
        <f t="shared" si="175"/>
        <v>0.47058823529411764</v>
      </c>
      <c r="N551" s="3">
        <v>14</v>
      </c>
      <c r="O551" s="8">
        <f t="shared" si="176"/>
        <v>0.82352941176470584</v>
      </c>
      <c r="P551" s="3">
        <v>10</v>
      </c>
      <c r="Q551" s="8">
        <f t="shared" si="177"/>
        <v>0.58823529411764708</v>
      </c>
      <c r="R551" s="3">
        <v>8</v>
      </c>
      <c r="U551" s="8">
        <f t="shared" si="178"/>
        <v>0</v>
      </c>
      <c r="Y551" s="7">
        <f t="shared" si="179"/>
        <v>0</v>
      </c>
      <c r="Z551" s="7">
        <f t="shared" si="180"/>
        <v>0</v>
      </c>
      <c r="AA551" s="7">
        <f t="shared" si="181"/>
        <v>1</v>
      </c>
      <c r="AB551" s="7">
        <f t="shared" si="182"/>
        <v>1</v>
      </c>
      <c r="AC551" s="7">
        <f t="shared" si="183"/>
        <v>1</v>
      </c>
      <c r="AD551" s="7">
        <f t="shared" si="184"/>
        <v>1</v>
      </c>
      <c r="AE551" s="7">
        <f t="shared" si="185"/>
        <v>0</v>
      </c>
      <c r="AF551" s="7">
        <f t="shared" si="186"/>
        <v>0</v>
      </c>
      <c r="AG551" s="7">
        <f t="shared" si="187"/>
        <v>0</v>
      </c>
      <c r="AH551" s="7">
        <f t="shared" si="188"/>
        <v>0</v>
      </c>
      <c r="AI551" s="7">
        <f t="shared" si="189"/>
        <v>0</v>
      </c>
      <c r="AJ551" s="14">
        <f t="shared" si="190"/>
        <v>4</v>
      </c>
      <c r="AK551" t="s">
        <v>1</v>
      </c>
      <c r="AL551" t="s">
        <v>1787</v>
      </c>
    </row>
    <row r="552" spans="1:38">
      <c r="A552" s="5" t="s">
        <v>56</v>
      </c>
      <c r="B552" s="5" t="s">
        <v>55</v>
      </c>
      <c r="C552" s="5" t="s">
        <v>596</v>
      </c>
      <c r="D552" s="4" t="s">
        <v>1786</v>
      </c>
      <c r="E552" s="3">
        <v>11</v>
      </c>
      <c r="F552" s="3">
        <v>12</v>
      </c>
      <c r="G552" s="10">
        <f t="shared" si="173"/>
        <v>1</v>
      </c>
      <c r="H552" s="8">
        <f t="shared" si="174"/>
        <v>9.0909090909090912E-2</v>
      </c>
      <c r="I552" s="3">
        <v>6</v>
      </c>
      <c r="J552" s="3">
        <v>3</v>
      </c>
      <c r="K552" s="9">
        <f t="shared" si="193"/>
        <v>0.5</v>
      </c>
      <c r="L552" s="3">
        <v>5</v>
      </c>
      <c r="M552" s="8">
        <f t="shared" si="175"/>
        <v>0.41666666666666669</v>
      </c>
      <c r="N552" s="3">
        <v>9</v>
      </c>
      <c r="O552" s="8">
        <f t="shared" si="176"/>
        <v>0.75</v>
      </c>
      <c r="P552" s="3">
        <v>7</v>
      </c>
      <c r="Q552" s="8">
        <f t="shared" si="177"/>
        <v>0.58333333333333337</v>
      </c>
      <c r="R552" s="3">
        <v>2</v>
      </c>
      <c r="U552" s="8">
        <f t="shared" si="178"/>
        <v>0</v>
      </c>
      <c r="Y552" s="7">
        <f t="shared" si="179"/>
        <v>0</v>
      </c>
      <c r="Z552" s="7">
        <f t="shared" si="180"/>
        <v>0</v>
      </c>
      <c r="AA552" s="7">
        <f t="shared" si="181"/>
        <v>1</v>
      </c>
      <c r="AB552" s="7">
        <f t="shared" si="182"/>
        <v>1</v>
      </c>
      <c r="AC552" s="7">
        <f t="shared" si="183"/>
        <v>1</v>
      </c>
      <c r="AD552" s="7">
        <f t="shared" si="184"/>
        <v>0</v>
      </c>
      <c r="AE552" s="7">
        <f t="shared" si="185"/>
        <v>0</v>
      </c>
      <c r="AF552" s="7">
        <f t="shared" si="186"/>
        <v>0</v>
      </c>
      <c r="AG552" s="7">
        <f t="shared" si="187"/>
        <v>0</v>
      </c>
      <c r="AH552" s="7">
        <f t="shared" si="188"/>
        <v>0</v>
      </c>
      <c r="AI552" s="7">
        <f t="shared" si="189"/>
        <v>1</v>
      </c>
      <c r="AJ552" s="14">
        <f t="shared" si="190"/>
        <v>4</v>
      </c>
      <c r="AK552" t="s">
        <v>1</v>
      </c>
      <c r="AL552" t="s">
        <v>1785</v>
      </c>
    </row>
    <row r="553" spans="1:38">
      <c r="A553" s="5" t="s">
        <v>56</v>
      </c>
      <c r="B553" s="5" t="s">
        <v>55</v>
      </c>
      <c r="C553" s="5" t="s">
        <v>581</v>
      </c>
      <c r="D553" s="4" t="s">
        <v>1784</v>
      </c>
      <c r="E553" s="3">
        <v>19</v>
      </c>
      <c r="F553" s="3">
        <v>27</v>
      </c>
      <c r="G553" s="10">
        <f t="shared" si="173"/>
        <v>8</v>
      </c>
      <c r="H553" s="8">
        <f t="shared" si="174"/>
        <v>0.42105263157894735</v>
      </c>
      <c r="I553" s="3">
        <v>12</v>
      </c>
      <c r="J553" s="3">
        <v>2</v>
      </c>
      <c r="K553" s="9">
        <f t="shared" si="193"/>
        <v>0.16666666666666666</v>
      </c>
      <c r="L553" s="3">
        <v>7</v>
      </c>
      <c r="M553" s="8">
        <f t="shared" si="175"/>
        <v>0.25925925925925924</v>
      </c>
      <c r="N553" s="3">
        <v>20</v>
      </c>
      <c r="O553" s="8">
        <f t="shared" si="176"/>
        <v>0.7407407407407407</v>
      </c>
      <c r="P553" s="3">
        <v>14</v>
      </c>
      <c r="Q553" s="8">
        <f t="shared" si="177"/>
        <v>0.51851851851851849</v>
      </c>
      <c r="R553" s="3">
        <v>3</v>
      </c>
      <c r="U553" s="8">
        <f t="shared" si="178"/>
        <v>0</v>
      </c>
      <c r="Y553" s="7">
        <f t="shared" si="179"/>
        <v>0</v>
      </c>
      <c r="Z553" s="7">
        <f t="shared" si="180"/>
        <v>1</v>
      </c>
      <c r="AA553" s="7">
        <f t="shared" si="181"/>
        <v>0</v>
      </c>
      <c r="AB553" s="7">
        <f t="shared" si="182"/>
        <v>1</v>
      </c>
      <c r="AC553" s="7">
        <f t="shared" si="183"/>
        <v>1</v>
      </c>
      <c r="AD553" s="7">
        <f t="shared" si="184"/>
        <v>1</v>
      </c>
      <c r="AE553" s="7">
        <f t="shared" si="185"/>
        <v>0</v>
      </c>
      <c r="AF553" s="7">
        <f t="shared" si="186"/>
        <v>0</v>
      </c>
      <c r="AG553" s="7">
        <f t="shared" si="187"/>
        <v>0</v>
      </c>
      <c r="AH553" s="7">
        <f t="shared" si="188"/>
        <v>0</v>
      </c>
      <c r="AI553" s="7">
        <f t="shared" si="189"/>
        <v>0</v>
      </c>
      <c r="AJ553" s="14">
        <f t="shared" si="190"/>
        <v>4</v>
      </c>
      <c r="AK553" t="s">
        <v>7</v>
      </c>
      <c r="AL553" t="s">
        <v>1783</v>
      </c>
    </row>
    <row r="554" spans="1:38">
      <c r="A554" s="5" t="s">
        <v>56</v>
      </c>
      <c r="B554" s="5" t="s">
        <v>55</v>
      </c>
      <c r="C554" s="5" t="s">
        <v>1305</v>
      </c>
      <c r="D554" s="4" t="s">
        <v>1780</v>
      </c>
      <c r="E554" s="3">
        <v>30</v>
      </c>
      <c r="F554" s="3">
        <v>27</v>
      </c>
      <c r="G554" s="10">
        <f t="shared" si="173"/>
        <v>-3</v>
      </c>
      <c r="H554" s="8">
        <f t="shared" si="174"/>
        <v>-0.1</v>
      </c>
      <c r="I554" s="3">
        <v>13</v>
      </c>
      <c r="J554" s="3">
        <v>9</v>
      </c>
      <c r="K554" s="9">
        <f t="shared" si="193"/>
        <v>0.69230769230769229</v>
      </c>
      <c r="L554" s="3">
        <v>14</v>
      </c>
      <c r="M554" s="8">
        <f t="shared" si="175"/>
        <v>0.51851851851851849</v>
      </c>
      <c r="N554" s="3">
        <v>19</v>
      </c>
      <c r="O554" s="8">
        <f t="shared" si="176"/>
        <v>0.70370370370370372</v>
      </c>
      <c r="P554" s="3">
        <v>14</v>
      </c>
      <c r="Q554" s="8">
        <f t="shared" si="177"/>
        <v>0.51851851851851849</v>
      </c>
      <c r="R554" s="3">
        <v>0</v>
      </c>
      <c r="U554" s="8">
        <f t="shared" si="178"/>
        <v>0</v>
      </c>
      <c r="Y554" s="7">
        <f t="shared" si="179"/>
        <v>0</v>
      </c>
      <c r="Z554" s="7">
        <f t="shared" si="180"/>
        <v>0</v>
      </c>
      <c r="AA554" s="7">
        <f t="shared" si="181"/>
        <v>1</v>
      </c>
      <c r="AB554" s="7">
        <f t="shared" si="182"/>
        <v>1</v>
      </c>
      <c r="AC554" s="7">
        <f t="shared" si="183"/>
        <v>1</v>
      </c>
      <c r="AD554" s="7">
        <f t="shared" si="184"/>
        <v>0</v>
      </c>
      <c r="AE554" s="7">
        <f t="shared" si="185"/>
        <v>0</v>
      </c>
      <c r="AF554" s="7">
        <f t="shared" si="186"/>
        <v>0</v>
      </c>
      <c r="AG554" s="7">
        <f t="shared" si="187"/>
        <v>0</v>
      </c>
      <c r="AH554" s="7">
        <f t="shared" si="188"/>
        <v>0</v>
      </c>
      <c r="AI554" s="7">
        <f t="shared" si="189"/>
        <v>1</v>
      </c>
      <c r="AJ554" s="14">
        <f t="shared" si="190"/>
        <v>4</v>
      </c>
      <c r="AK554" t="s">
        <v>1</v>
      </c>
      <c r="AL554" t="s">
        <v>1779</v>
      </c>
    </row>
    <row r="555" spans="1:38">
      <c r="A555" s="5" t="s">
        <v>56</v>
      </c>
      <c r="B555" s="5" t="s">
        <v>55</v>
      </c>
      <c r="C555" s="5" t="s">
        <v>922</v>
      </c>
      <c r="D555" s="4" t="s">
        <v>1775</v>
      </c>
      <c r="E555" s="3">
        <v>12</v>
      </c>
      <c r="F555" s="3">
        <v>17</v>
      </c>
      <c r="G555" s="10">
        <f t="shared" si="173"/>
        <v>5</v>
      </c>
      <c r="H555" s="8">
        <f t="shared" si="174"/>
        <v>0.41666666666666669</v>
      </c>
      <c r="I555" s="3">
        <v>2</v>
      </c>
      <c r="J555" s="3">
        <v>3</v>
      </c>
      <c r="K555" s="9">
        <f t="shared" si="193"/>
        <v>1.5</v>
      </c>
      <c r="L555" s="3">
        <v>4</v>
      </c>
      <c r="M555" s="8">
        <f t="shared" si="175"/>
        <v>0.23529411764705882</v>
      </c>
      <c r="N555" s="3">
        <v>12</v>
      </c>
      <c r="O555" s="8">
        <f t="shared" si="176"/>
        <v>0.70588235294117652</v>
      </c>
      <c r="P555" s="3">
        <v>5</v>
      </c>
      <c r="Q555" s="8">
        <f t="shared" si="177"/>
        <v>0.29411764705882354</v>
      </c>
      <c r="R555" s="3">
        <v>1</v>
      </c>
      <c r="S555" t="s">
        <v>174</v>
      </c>
      <c r="U555" s="8">
        <f t="shared" si="178"/>
        <v>0</v>
      </c>
      <c r="Y555" s="7">
        <f t="shared" si="179"/>
        <v>0</v>
      </c>
      <c r="Z555" s="7">
        <f t="shared" si="180"/>
        <v>1</v>
      </c>
      <c r="AA555" s="7">
        <f t="shared" si="181"/>
        <v>0</v>
      </c>
      <c r="AB555" s="7">
        <f t="shared" si="182"/>
        <v>1</v>
      </c>
      <c r="AC555" s="7">
        <f t="shared" si="183"/>
        <v>0</v>
      </c>
      <c r="AD555" s="7">
        <f t="shared" si="184"/>
        <v>0</v>
      </c>
      <c r="AE555" s="7">
        <f t="shared" si="185"/>
        <v>1</v>
      </c>
      <c r="AF555" s="7">
        <f t="shared" si="186"/>
        <v>0</v>
      </c>
      <c r="AG555" s="7">
        <f t="shared" si="187"/>
        <v>0</v>
      </c>
      <c r="AH555" s="7">
        <f t="shared" si="188"/>
        <v>0</v>
      </c>
      <c r="AI555" s="7">
        <f t="shared" si="189"/>
        <v>1</v>
      </c>
      <c r="AJ555" s="14">
        <f t="shared" si="190"/>
        <v>4</v>
      </c>
      <c r="AK555" t="s">
        <v>1</v>
      </c>
      <c r="AL555" t="s">
        <v>1774</v>
      </c>
    </row>
    <row r="556" spans="1:38">
      <c r="A556" s="5" t="s">
        <v>126</v>
      </c>
      <c r="B556" s="5" t="s">
        <v>392</v>
      </c>
      <c r="C556" s="5" t="s">
        <v>3</v>
      </c>
      <c r="D556" s="4" t="s">
        <v>1681</v>
      </c>
      <c r="E556" s="3">
        <v>11</v>
      </c>
      <c r="F556" s="3">
        <v>13</v>
      </c>
      <c r="G556" s="10">
        <f t="shared" si="173"/>
        <v>2</v>
      </c>
      <c r="H556" s="8">
        <f t="shared" si="174"/>
        <v>0.18181818181818182</v>
      </c>
      <c r="I556" s="3">
        <v>1</v>
      </c>
      <c r="J556" s="3">
        <v>1</v>
      </c>
      <c r="K556" s="9">
        <f t="shared" si="193"/>
        <v>1</v>
      </c>
      <c r="L556" s="3">
        <v>3</v>
      </c>
      <c r="M556" s="8">
        <f t="shared" si="175"/>
        <v>0.23076923076923078</v>
      </c>
      <c r="N556" s="3">
        <v>12</v>
      </c>
      <c r="O556" s="8">
        <f t="shared" si="176"/>
        <v>0.92307692307692313</v>
      </c>
      <c r="P556" s="3">
        <v>3</v>
      </c>
      <c r="Q556" s="8">
        <f t="shared" si="177"/>
        <v>0.23076923076923078</v>
      </c>
      <c r="R556" s="3">
        <v>5</v>
      </c>
      <c r="U556" s="8">
        <f t="shared" si="178"/>
        <v>0</v>
      </c>
      <c r="Y556" s="7">
        <f t="shared" si="179"/>
        <v>0</v>
      </c>
      <c r="Z556" s="7">
        <f t="shared" si="180"/>
        <v>1</v>
      </c>
      <c r="AA556" s="7">
        <f t="shared" si="181"/>
        <v>0</v>
      </c>
      <c r="AB556" s="7">
        <f t="shared" si="182"/>
        <v>1</v>
      </c>
      <c r="AC556" s="7">
        <f t="shared" si="183"/>
        <v>0</v>
      </c>
      <c r="AD556" s="7">
        <f t="shared" si="184"/>
        <v>1</v>
      </c>
      <c r="AE556" s="7">
        <f t="shared" si="185"/>
        <v>0</v>
      </c>
      <c r="AF556" s="7">
        <f t="shared" si="186"/>
        <v>0</v>
      </c>
      <c r="AG556" s="7">
        <f t="shared" si="187"/>
        <v>0</v>
      </c>
      <c r="AH556" s="7">
        <f t="shared" si="188"/>
        <v>0</v>
      </c>
      <c r="AI556" s="7">
        <f t="shared" si="189"/>
        <v>1</v>
      </c>
      <c r="AJ556" s="14">
        <f t="shared" si="190"/>
        <v>4</v>
      </c>
      <c r="AK556" t="s">
        <v>1</v>
      </c>
      <c r="AL556" t="s">
        <v>1680</v>
      </c>
    </row>
    <row r="557" spans="1:38">
      <c r="A557" s="5" t="s">
        <v>126</v>
      </c>
      <c r="B557" s="5" t="s">
        <v>392</v>
      </c>
      <c r="C557" s="5" t="s">
        <v>619</v>
      </c>
      <c r="D557" s="4" t="s">
        <v>1679</v>
      </c>
      <c r="E557" s="3">
        <v>14</v>
      </c>
      <c r="F557" s="3">
        <v>18</v>
      </c>
      <c r="G557" s="10">
        <f t="shared" si="173"/>
        <v>4</v>
      </c>
      <c r="H557" s="8">
        <f t="shared" si="174"/>
        <v>0.2857142857142857</v>
      </c>
      <c r="I557" s="3">
        <v>7</v>
      </c>
      <c r="J557" s="3">
        <v>5</v>
      </c>
      <c r="K557" s="9">
        <f t="shared" si="193"/>
        <v>0.7142857142857143</v>
      </c>
      <c r="L557" s="3">
        <v>5</v>
      </c>
      <c r="M557" s="8">
        <f t="shared" si="175"/>
        <v>0.27777777777777779</v>
      </c>
      <c r="N557" s="3">
        <v>10</v>
      </c>
      <c r="O557" s="8">
        <f t="shared" si="176"/>
        <v>0.55555555555555558</v>
      </c>
      <c r="P557" s="3">
        <v>5</v>
      </c>
      <c r="Q557" s="8">
        <f t="shared" si="177"/>
        <v>0.27777777777777779</v>
      </c>
      <c r="R557" s="3">
        <v>4</v>
      </c>
      <c r="U557" s="8">
        <f t="shared" si="178"/>
        <v>0</v>
      </c>
      <c r="W557" t="s">
        <v>174</v>
      </c>
      <c r="Y557" s="7">
        <f t="shared" si="179"/>
        <v>0</v>
      </c>
      <c r="Z557" s="7">
        <f t="shared" si="180"/>
        <v>1</v>
      </c>
      <c r="AA557" s="7">
        <f t="shared" si="181"/>
        <v>0</v>
      </c>
      <c r="AB557" s="7">
        <f t="shared" si="182"/>
        <v>0</v>
      </c>
      <c r="AC557" s="7">
        <f t="shared" si="183"/>
        <v>0</v>
      </c>
      <c r="AD557" s="7">
        <f t="shared" si="184"/>
        <v>1</v>
      </c>
      <c r="AE557" s="7">
        <f t="shared" si="185"/>
        <v>0</v>
      </c>
      <c r="AF557" s="7">
        <f t="shared" si="186"/>
        <v>0</v>
      </c>
      <c r="AG557" s="7">
        <f t="shared" si="187"/>
        <v>1</v>
      </c>
      <c r="AH557" s="7">
        <f t="shared" si="188"/>
        <v>0</v>
      </c>
      <c r="AI557" s="7">
        <f t="shared" si="189"/>
        <v>1</v>
      </c>
      <c r="AJ557" s="14">
        <f t="shared" si="190"/>
        <v>4</v>
      </c>
      <c r="AK557" t="s">
        <v>1</v>
      </c>
      <c r="AL557" t="s">
        <v>1678</v>
      </c>
    </row>
    <row r="558" spans="1:38">
      <c r="A558" s="5" t="s">
        <v>126</v>
      </c>
      <c r="B558" s="5" t="s">
        <v>392</v>
      </c>
      <c r="C558" s="5" t="s">
        <v>847</v>
      </c>
      <c r="D558" s="4" t="s">
        <v>1106</v>
      </c>
      <c r="E558" s="3">
        <v>23</v>
      </c>
      <c r="F558" s="3">
        <v>21</v>
      </c>
      <c r="G558" s="10">
        <f t="shared" si="173"/>
        <v>-2</v>
      </c>
      <c r="H558" s="8">
        <f t="shared" si="174"/>
        <v>-8.6956521739130432E-2</v>
      </c>
      <c r="I558" s="3">
        <v>1</v>
      </c>
      <c r="J558" s="3">
        <v>0</v>
      </c>
      <c r="K558" s="9">
        <f t="shared" si="193"/>
        <v>0</v>
      </c>
      <c r="L558" s="3">
        <v>12</v>
      </c>
      <c r="M558" s="8">
        <f t="shared" si="175"/>
        <v>0.5714285714285714</v>
      </c>
      <c r="N558" s="3">
        <v>12</v>
      </c>
      <c r="O558" s="8">
        <f t="shared" si="176"/>
        <v>0.5714285714285714</v>
      </c>
      <c r="P558" s="3">
        <v>11</v>
      </c>
      <c r="Q558" s="8">
        <f t="shared" si="177"/>
        <v>0.52380952380952384</v>
      </c>
      <c r="R558" s="3">
        <v>5</v>
      </c>
      <c r="U558" s="8">
        <f t="shared" si="178"/>
        <v>0</v>
      </c>
      <c r="X558" t="s">
        <v>174</v>
      </c>
      <c r="Y558" s="7">
        <f t="shared" si="179"/>
        <v>0</v>
      </c>
      <c r="Z558" s="7">
        <f t="shared" si="180"/>
        <v>0</v>
      </c>
      <c r="AA558" s="7">
        <f t="shared" si="181"/>
        <v>1</v>
      </c>
      <c r="AB558" s="7">
        <f t="shared" si="182"/>
        <v>0</v>
      </c>
      <c r="AC558" s="7">
        <f t="shared" si="183"/>
        <v>1</v>
      </c>
      <c r="AD558" s="7">
        <f t="shared" si="184"/>
        <v>1</v>
      </c>
      <c r="AE558" s="7">
        <f t="shared" si="185"/>
        <v>0</v>
      </c>
      <c r="AF558" s="7">
        <f t="shared" si="186"/>
        <v>0</v>
      </c>
      <c r="AG558" s="7">
        <f t="shared" si="187"/>
        <v>0</v>
      </c>
      <c r="AH558" s="7">
        <f t="shared" si="188"/>
        <v>1</v>
      </c>
      <c r="AI558" s="7">
        <f t="shared" si="189"/>
        <v>0</v>
      </c>
      <c r="AJ558" s="14">
        <f t="shared" si="190"/>
        <v>4</v>
      </c>
      <c r="AK558" t="s">
        <v>1</v>
      </c>
      <c r="AL558" t="s">
        <v>1105</v>
      </c>
    </row>
    <row r="559" spans="1:38">
      <c r="A559" s="5" t="s">
        <v>56</v>
      </c>
      <c r="B559" s="5" t="s">
        <v>231</v>
      </c>
      <c r="C559" s="5" t="s">
        <v>1038</v>
      </c>
      <c r="D559" s="4" t="s">
        <v>1773</v>
      </c>
      <c r="E559" s="3">
        <v>42</v>
      </c>
      <c r="F559" s="3">
        <v>37</v>
      </c>
      <c r="G559" s="10">
        <f t="shared" si="173"/>
        <v>-5</v>
      </c>
      <c r="H559" s="8">
        <f t="shared" si="174"/>
        <v>-0.11904761904761904</v>
      </c>
      <c r="I559" s="3">
        <v>20</v>
      </c>
      <c r="J559" s="3">
        <v>5</v>
      </c>
      <c r="K559" s="9">
        <f t="shared" si="193"/>
        <v>0.25</v>
      </c>
      <c r="L559" s="3">
        <v>16</v>
      </c>
      <c r="M559" s="8">
        <f t="shared" si="175"/>
        <v>0.43243243243243246</v>
      </c>
      <c r="N559" s="3">
        <v>22</v>
      </c>
      <c r="O559" s="8">
        <f t="shared" si="176"/>
        <v>0.59459459459459463</v>
      </c>
      <c r="P559" s="3">
        <v>15</v>
      </c>
      <c r="Q559" s="8">
        <f t="shared" si="177"/>
        <v>0.40540540540540543</v>
      </c>
      <c r="R559" s="3">
        <v>4</v>
      </c>
      <c r="S559" t="s">
        <v>174</v>
      </c>
      <c r="U559" s="8">
        <f t="shared" si="178"/>
        <v>0</v>
      </c>
      <c r="Y559" s="7">
        <f t="shared" si="179"/>
        <v>1</v>
      </c>
      <c r="Z559" s="7">
        <f t="shared" si="180"/>
        <v>0</v>
      </c>
      <c r="AA559" s="7">
        <f t="shared" si="181"/>
        <v>1</v>
      </c>
      <c r="AB559" s="7">
        <f t="shared" si="182"/>
        <v>0</v>
      </c>
      <c r="AC559" s="7">
        <f t="shared" si="183"/>
        <v>0</v>
      </c>
      <c r="AD559" s="7">
        <f t="shared" si="184"/>
        <v>1</v>
      </c>
      <c r="AE559" s="7">
        <f t="shared" si="185"/>
        <v>1</v>
      </c>
      <c r="AF559" s="7">
        <f t="shared" si="186"/>
        <v>0</v>
      </c>
      <c r="AG559" s="7">
        <f t="shared" si="187"/>
        <v>0</v>
      </c>
      <c r="AH559" s="7">
        <f t="shared" si="188"/>
        <v>0</v>
      </c>
      <c r="AI559" s="7">
        <f t="shared" si="189"/>
        <v>0</v>
      </c>
      <c r="AJ559" s="14">
        <f t="shared" si="190"/>
        <v>4</v>
      </c>
      <c r="AK559" t="s">
        <v>1</v>
      </c>
      <c r="AL559" t="s">
        <v>1772</v>
      </c>
    </row>
    <row r="560" spans="1:38">
      <c r="A560" s="5" t="s">
        <v>56</v>
      </c>
      <c r="B560" s="5" t="s">
        <v>231</v>
      </c>
      <c r="C560" s="5" t="s">
        <v>557</v>
      </c>
      <c r="D560" s="4" t="s">
        <v>1771</v>
      </c>
      <c r="E560" s="3">
        <v>29</v>
      </c>
      <c r="F560" s="3">
        <v>24</v>
      </c>
      <c r="G560" s="10">
        <f t="shared" si="173"/>
        <v>-5</v>
      </c>
      <c r="H560" s="8">
        <f t="shared" si="174"/>
        <v>-0.17241379310344829</v>
      </c>
      <c r="I560" s="3">
        <v>7</v>
      </c>
      <c r="J560" s="3">
        <v>3</v>
      </c>
      <c r="K560" s="9">
        <f t="shared" si="193"/>
        <v>0.42857142857142855</v>
      </c>
      <c r="L560" s="3">
        <v>8</v>
      </c>
      <c r="M560" s="8">
        <f t="shared" si="175"/>
        <v>0.33333333333333331</v>
      </c>
      <c r="N560" s="3">
        <v>14</v>
      </c>
      <c r="O560" s="8">
        <f t="shared" si="176"/>
        <v>0.58333333333333337</v>
      </c>
      <c r="P560" s="3">
        <v>9</v>
      </c>
      <c r="Q560" s="8">
        <f t="shared" si="177"/>
        <v>0.375</v>
      </c>
      <c r="R560" s="3">
        <v>1</v>
      </c>
      <c r="S560" t="s">
        <v>174</v>
      </c>
      <c r="U560" s="8">
        <f t="shared" si="178"/>
        <v>0</v>
      </c>
      <c r="W560" t="s">
        <v>174</v>
      </c>
      <c r="X560" t="s">
        <v>174</v>
      </c>
      <c r="Y560" s="7">
        <f t="shared" si="179"/>
        <v>0</v>
      </c>
      <c r="Z560" s="7">
        <f t="shared" si="180"/>
        <v>0</v>
      </c>
      <c r="AA560" s="7">
        <f t="shared" si="181"/>
        <v>0</v>
      </c>
      <c r="AB560" s="7">
        <f t="shared" si="182"/>
        <v>0</v>
      </c>
      <c r="AC560" s="7">
        <f t="shared" si="183"/>
        <v>0</v>
      </c>
      <c r="AD560" s="7">
        <f t="shared" si="184"/>
        <v>0</v>
      </c>
      <c r="AE560" s="7">
        <f t="shared" si="185"/>
        <v>1</v>
      </c>
      <c r="AF560" s="7">
        <f t="shared" si="186"/>
        <v>0</v>
      </c>
      <c r="AG560" s="7">
        <f t="shared" si="187"/>
        <v>1</v>
      </c>
      <c r="AH560" s="7">
        <f t="shared" si="188"/>
        <v>1</v>
      </c>
      <c r="AI560" s="7">
        <f t="shared" si="189"/>
        <v>1</v>
      </c>
      <c r="AJ560" s="14">
        <f t="shared" si="190"/>
        <v>4</v>
      </c>
      <c r="AK560" t="s">
        <v>1</v>
      </c>
      <c r="AL560" t="s">
        <v>1329</v>
      </c>
    </row>
    <row r="561" spans="1:38">
      <c r="A561" s="5" t="s">
        <v>56</v>
      </c>
      <c r="B561" s="5" t="s">
        <v>231</v>
      </c>
      <c r="C561" s="5" t="s">
        <v>273</v>
      </c>
      <c r="D561" s="4" t="s">
        <v>1770</v>
      </c>
      <c r="E561" s="3">
        <v>16</v>
      </c>
      <c r="F561" s="3">
        <v>16</v>
      </c>
      <c r="G561" s="10">
        <f t="shared" si="173"/>
        <v>0</v>
      </c>
      <c r="H561" s="8">
        <f t="shared" si="174"/>
        <v>0</v>
      </c>
      <c r="I561" s="3">
        <v>5</v>
      </c>
      <c r="J561" s="3">
        <v>4</v>
      </c>
      <c r="K561" s="9">
        <f t="shared" si="193"/>
        <v>0.8</v>
      </c>
      <c r="L561" s="3">
        <v>6</v>
      </c>
      <c r="M561" s="8">
        <f t="shared" si="175"/>
        <v>0.375</v>
      </c>
      <c r="N561" s="3">
        <v>12</v>
      </c>
      <c r="O561" s="8">
        <f t="shared" si="176"/>
        <v>0.75</v>
      </c>
      <c r="P561" s="3">
        <v>8</v>
      </c>
      <c r="Q561" s="8">
        <f t="shared" si="177"/>
        <v>0.5</v>
      </c>
      <c r="R561" s="3">
        <v>3</v>
      </c>
      <c r="U561" s="8">
        <f t="shared" si="178"/>
        <v>0</v>
      </c>
      <c r="Y561" s="7">
        <f t="shared" si="179"/>
        <v>0</v>
      </c>
      <c r="Z561" s="7">
        <f t="shared" si="180"/>
        <v>0</v>
      </c>
      <c r="AA561" s="7">
        <f t="shared" si="181"/>
        <v>0</v>
      </c>
      <c r="AB561" s="7">
        <f t="shared" si="182"/>
        <v>1</v>
      </c>
      <c r="AC561" s="7">
        <f t="shared" si="183"/>
        <v>1</v>
      </c>
      <c r="AD561" s="7">
        <f t="shared" si="184"/>
        <v>1</v>
      </c>
      <c r="AE561" s="7">
        <f t="shared" si="185"/>
        <v>0</v>
      </c>
      <c r="AF561" s="7">
        <f t="shared" si="186"/>
        <v>0</v>
      </c>
      <c r="AG561" s="7">
        <f t="shared" si="187"/>
        <v>0</v>
      </c>
      <c r="AH561" s="7">
        <f t="shared" si="188"/>
        <v>0</v>
      </c>
      <c r="AI561" s="7">
        <f t="shared" si="189"/>
        <v>1</v>
      </c>
      <c r="AJ561" s="14">
        <f t="shared" si="190"/>
        <v>4</v>
      </c>
      <c r="AK561" t="s">
        <v>1</v>
      </c>
      <c r="AL561" t="s">
        <v>1769</v>
      </c>
    </row>
    <row r="562" spans="1:38">
      <c r="A562" s="5" t="s">
        <v>56</v>
      </c>
      <c r="B562" s="5" t="s">
        <v>231</v>
      </c>
      <c r="C562" s="5" t="s">
        <v>1768</v>
      </c>
      <c r="D562" s="4" t="s">
        <v>1767</v>
      </c>
      <c r="E562" s="3">
        <v>18</v>
      </c>
      <c r="F562" s="3">
        <v>16</v>
      </c>
      <c r="G562" s="10">
        <f t="shared" si="173"/>
        <v>-2</v>
      </c>
      <c r="H562" s="8">
        <f t="shared" si="174"/>
        <v>-0.1111111111111111</v>
      </c>
      <c r="I562" s="3">
        <v>11</v>
      </c>
      <c r="J562" s="3">
        <v>5</v>
      </c>
      <c r="K562" s="9">
        <f t="shared" si="193"/>
        <v>0.45454545454545453</v>
      </c>
      <c r="L562" s="3">
        <v>6</v>
      </c>
      <c r="M562" s="8">
        <f t="shared" si="175"/>
        <v>0.375</v>
      </c>
      <c r="N562" s="3">
        <v>11</v>
      </c>
      <c r="O562" s="8">
        <f t="shared" si="176"/>
        <v>0.6875</v>
      </c>
      <c r="P562" s="3">
        <v>8</v>
      </c>
      <c r="Q562" s="8">
        <f t="shared" si="177"/>
        <v>0.5</v>
      </c>
      <c r="R562" s="3">
        <v>4</v>
      </c>
      <c r="U562" s="8">
        <f t="shared" si="178"/>
        <v>0</v>
      </c>
      <c r="Y562" s="7">
        <f t="shared" si="179"/>
        <v>0</v>
      </c>
      <c r="Z562" s="7">
        <f t="shared" si="180"/>
        <v>0</v>
      </c>
      <c r="AA562" s="7">
        <f t="shared" si="181"/>
        <v>0</v>
      </c>
      <c r="AB562" s="7">
        <f t="shared" si="182"/>
        <v>1</v>
      </c>
      <c r="AC562" s="7">
        <f t="shared" si="183"/>
        <v>1</v>
      </c>
      <c r="AD562" s="7">
        <f t="shared" si="184"/>
        <v>1</v>
      </c>
      <c r="AE562" s="7">
        <f t="shared" si="185"/>
        <v>0</v>
      </c>
      <c r="AF562" s="7">
        <f t="shared" si="186"/>
        <v>0</v>
      </c>
      <c r="AG562" s="7">
        <f t="shared" si="187"/>
        <v>0</v>
      </c>
      <c r="AH562" s="7">
        <f t="shared" si="188"/>
        <v>0</v>
      </c>
      <c r="AI562" s="7">
        <f t="shared" si="189"/>
        <v>1</v>
      </c>
      <c r="AJ562" s="14">
        <f t="shared" si="190"/>
        <v>4</v>
      </c>
      <c r="AK562" t="s">
        <v>1</v>
      </c>
      <c r="AL562" t="s">
        <v>1766</v>
      </c>
    </row>
    <row r="563" spans="1:38">
      <c r="A563" s="5" t="s">
        <v>11</v>
      </c>
      <c r="B563" s="5" t="s">
        <v>74</v>
      </c>
      <c r="C563" s="5" t="s">
        <v>165</v>
      </c>
      <c r="D563" s="4" t="s">
        <v>1647</v>
      </c>
      <c r="E563" s="3">
        <v>12</v>
      </c>
      <c r="F563" s="3">
        <v>15</v>
      </c>
      <c r="G563" s="10">
        <f t="shared" si="173"/>
        <v>3</v>
      </c>
      <c r="H563" s="8">
        <f t="shared" si="174"/>
        <v>0.25</v>
      </c>
      <c r="I563" s="3">
        <v>0</v>
      </c>
      <c r="J563" s="3">
        <v>0</v>
      </c>
      <c r="K563" s="9">
        <v>0</v>
      </c>
      <c r="L563" s="3">
        <v>6</v>
      </c>
      <c r="M563" s="8">
        <f t="shared" si="175"/>
        <v>0.4</v>
      </c>
      <c r="N563" s="3">
        <v>5</v>
      </c>
      <c r="O563" s="8">
        <f t="shared" si="176"/>
        <v>0.33333333333333331</v>
      </c>
      <c r="P563" s="3">
        <v>8</v>
      </c>
      <c r="Q563" s="8">
        <f t="shared" si="177"/>
        <v>0.53333333333333333</v>
      </c>
      <c r="R563" s="3">
        <v>2</v>
      </c>
      <c r="U563" s="8">
        <f t="shared" si="178"/>
        <v>0</v>
      </c>
      <c r="W563" t="s">
        <v>174</v>
      </c>
      <c r="Y563" s="7">
        <f t="shared" si="179"/>
        <v>0</v>
      </c>
      <c r="Z563" s="7">
        <f t="shared" si="180"/>
        <v>1</v>
      </c>
      <c r="AA563" s="7">
        <f t="shared" si="181"/>
        <v>1</v>
      </c>
      <c r="AB563" s="7">
        <f t="shared" si="182"/>
        <v>0</v>
      </c>
      <c r="AC563" s="7">
        <f t="shared" si="183"/>
        <v>1</v>
      </c>
      <c r="AD563" s="7">
        <f t="shared" si="184"/>
        <v>0</v>
      </c>
      <c r="AE563" s="7">
        <f t="shared" si="185"/>
        <v>0</v>
      </c>
      <c r="AF563" s="7">
        <f t="shared" si="186"/>
        <v>0</v>
      </c>
      <c r="AG563" s="7">
        <f t="shared" si="187"/>
        <v>1</v>
      </c>
      <c r="AH563" s="7">
        <f t="shared" si="188"/>
        <v>0</v>
      </c>
      <c r="AI563" s="7">
        <f t="shared" si="189"/>
        <v>0</v>
      </c>
      <c r="AJ563" s="14">
        <f t="shared" si="190"/>
        <v>4</v>
      </c>
      <c r="AK563" t="s">
        <v>1</v>
      </c>
      <c r="AL563" t="s">
        <v>1646</v>
      </c>
    </row>
    <row r="564" spans="1:38">
      <c r="A564" s="5" t="s">
        <v>25</v>
      </c>
      <c r="B564" s="5" t="s">
        <v>377</v>
      </c>
      <c r="C564" s="5" t="s">
        <v>519</v>
      </c>
      <c r="D564" s="4" t="s">
        <v>1658</v>
      </c>
      <c r="E564" s="3">
        <v>11</v>
      </c>
      <c r="F564" s="3">
        <v>13</v>
      </c>
      <c r="G564" s="10">
        <f t="shared" si="173"/>
        <v>2</v>
      </c>
      <c r="H564" s="8">
        <f t="shared" si="174"/>
        <v>0.18181818181818182</v>
      </c>
      <c r="I564" s="3">
        <v>14</v>
      </c>
      <c r="J564" s="3">
        <v>7</v>
      </c>
      <c r="K564" s="9">
        <f>J564/I564</f>
        <v>0.5</v>
      </c>
      <c r="L564" s="3">
        <v>3</v>
      </c>
      <c r="M564" s="8">
        <f t="shared" si="175"/>
        <v>0.23076923076923078</v>
      </c>
      <c r="N564" s="3">
        <v>9</v>
      </c>
      <c r="O564" s="8">
        <f t="shared" si="176"/>
        <v>0.69230769230769229</v>
      </c>
      <c r="P564" s="3">
        <v>3</v>
      </c>
      <c r="Q564" s="8">
        <f t="shared" si="177"/>
        <v>0.23076923076923078</v>
      </c>
      <c r="R564" s="3">
        <v>3</v>
      </c>
      <c r="U564" s="8">
        <f t="shared" si="178"/>
        <v>0</v>
      </c>
      <c r="Y564" s="7">
        <f t="shared" si="179"/>
        <v>0</v>
      </c>
      <c r="Z564" s="7">
        <f t="shared" si="180"/>
        <v>1</v>
      </c>
      <c r="AA564" s="7">
        <f t="shared" si="181"/>
        <v>0</v>
      </c>
      <c r="AB564" s="7">
        <f t="shared" si="182"/>
        <v>1</v>
      </c>
      <c r="AC564" s="7">
        <f t="shared" si="183"/>
        <v>0</v>
      </c>
      <c r="AD564" s="7">
        <f t="shared" si="184"/>
        <v>1</v>
      </c>
      <c r="AE564" s="7">
        <f t="shared" si="185"/>
        <v>0</v>
      </c>
      <c r="AF564" s="7">
        <f t="shared" si="186"/>
        <v>0</v>
      </c>
      <c r="AG564" s="7">
        <f t="shared" si="187"/>
        <v>0</v>
      </c>
      <c r="AH564" s="7">
        <f t="shared" si="188"/>
        <v>0</v>
      </c>
      <c r="AI564" s="7">
        <f t="shared" si="189"/>
        <v>1</v>
      </c>
      <c r="AJ564" s="14">
        <f t="shared" si="190"/>
        <v>4</v>
      </c>
      <c r="AK564" t="s">
        <v>7</v>
      </c>
      <c r="AL564" t="s">
        <v>1657</v>
      </c>
    </row>
    <row r="565" spans="1:38">
      <c r="A565" s="5" t="s">
        <v>25</v>
      </c>
      <c r="B565" s="5" t="s">
        <v>377</v>
      </c>
      <c r="C565" s="5" t="s">
        <v>73</v>
      </c>
      <c r="D565" s="4" t="s">
        <v>1656</v>
      </c>
      <c r="E565" s="3">
        <v>17</v>
      </c>
      <c r="F565" s="3">
        <v>16</v>
      </c>
      <c r="G565" s="10">
        <f t="shared" si="173"/>
        <v>-1</v>
      </c>
      <c r="H565" s="8">
        <f t="shared" si="174"/>
        <v>-5.8823529411764705E-2</v>
      </c>
      <c r="I565" s="3">
        <v>18</v>
      </c>
      <c r="J565" s="3">
        <v>12</v>
      </c>
      <c r="K565" s="9">
        <f>J565/I565</f>
        <v>0.66666666666666663</v>
      </c>
      <c r="L565" s="3">
        <v>9</v>
      </c>
      <c r="M565" s="8">
        <f t="shared" si="175"/>
        <v>0.5625</v>
      </c>
      <c r="N565" s="3">
        <v>11</v>
      </c>
      <c r="O565" s="8">
        <f t="shared" si="176"/>
        <v>0.6875</v>
      </c>
      <c r="P565" s="3">
        <v>9</v>
      </c>
      <c r="Q565" s="8">
        <f t="shared" si="177"/>
        <v>0.5625</v>
      </c>
      <c r="R565" s="3">
        <v>0</v>
      </c>
      <c r="U565" s="8">
        <f t="shared" si="178"/>
        <v>0</v>
      </c>
      <c r="Y565" s="7">
        <f t="shared" si="179"/>
        <v>0</v>
      </c>
      <c r="Z565" s="7">
        <f t="shared" si="180"/>
        <v>0</v>
      </c>
      <c r="AA565" s="7">
        <f t="shared" si="181"/>
        <v>1</v>
      </c>
      <c r="AB565" s="7">
        <f t="shared" si="182"/>
        <v>1</v>
      </c>
      <c r="AC565" s="7">
        <f t="shared" si="183"/>
        <v>1</v>
      </c>
      <c r="AD565" s="7">
        <f t="shared" si="184"/>
        <v>0</v>
      </c>
      <c r="AE565" s="7">
        <f t="shared" si="185"/>
        <v>0</v>
      </c>
      <c r="AF565" s="7">
        <f t="shared" si="186"/>
        <v>0</v>
      </c>
      <c r="AG565" s="7">
        <f t="shared" si="187"/>
        <v>0</v>
      </c>
      <c r="AH565" s="7">
        <f t="shared" si="188"/>
        <v>0</v>
      </c>
      <c r="AI565" s="7">
        <f t="shared" si="189"/>
        <v>1</v>
      </c>
      <c r="AJ565" s="14">
        <f t="shared" si="190"/>
        <v>4</v>
      </c>
      <c r="AK565" t="s">
        <v>1</v>
      </c>
      <c r="AL565" t="s">
        <v>1655</v>
      </c>
    </row>
    <row r="566" spans="1:38">
      <c r="A566" s="5" t="s">
        <v>25</v>
      </c>
      <c r="B566" s="5" t="s">
        <v>377</v>
      </c>
      <c r="C566" s="5" t="s">
        <v>1173</v>
      </c>
      <c r="D566" s="4" t="s">
        <v>1654</v>
      </c>
      <c r="E566" s="3">
        <v>27</v>
      </c>
      <c r="F566" s="3">
        <v>14</v>
      </c>
      <c r="G566" s="10">
        <f t="shared" si="173"/>
        <v>-13</v>
      </c>
      <c r="H566" s="8">
        <f t="shared" si="174"/>
        <v>-0.48148148148148145</v>
      </c>
      <c r="I566" s="3">
        <v>9</v>
      </c>
      <c r="J566" s="3">
        <v>3</v>
      </c>
      <c r="K566" s="9">
        <f>J566/I566</f>
        <v>0.33333333333333331</v>
      </c>
      <c r="L566" s="3">
        <v>8</v>
      </c>
      <c r="M566" s="8">
        <f t="shared" si="175"/>
        <v>0.5714285714285714</v>
      </c>
      <c r="N566" s="3">
        <v>12</v>
      </c>
      <c r="O566" s="8">
        <f t="shared" si="176"/>
        <v>0.8571428571428571</v>
      </c>
      <c r="P566" s="3">
        <v>8</v>
      </c>
      <c r="Q566" s="8">
        <f t="shared" si="177"/>
        <v>0.5714285714285714</v>
      </c>
      <c r="R566" s="3">
        <v>0</v>
      </c>
      <c r="U566" s="8">
        <f t="shared" si="178"/>
        <v>0</v>
      </c>
      <c r="W566" t="s">
        <v>174</v>
      </c>
      <c r="Y566" s="7">
        <f t="shared" si="179"/>
        <v>0</v>
      </c>
      <c r="Z566" s="7">
        <f t="shared" si="180"/>
        <v>0</v>
      </c>
      <c r="AA566" s="7">
        <f t="shared" si="181"/>
        <v>1</v>
      </c>
      <c r="AB566" s="7">
        <f t="shared" si="182"/>
        <v>1</v>
      </c>
      <c r="AC566" s="7">
        <f t="shared" si="183"/>
        <v>1</v>
      </c>
      <c r="AD566" s="7">
        <f t="shared" si="184"/>
        <v>0</v>
      </c>
      <c r="AE566" s="7">
        <f t="shared" si="185"/>
        <v>0</v>
      </c>
      <c r="AF566" s="7">
        <f t="shared" si="186"/>
        <v>0</v>
      </c>
      <c r="AG566" s="7">
        <f t="shared" si="187"/>
        <v>1</v>
      </c>
      <c r="AH566" s="7">
        <f t="shared" si="188"/>
        <v>0</v>
      </c>
      <c r="AI566" s="7">
        <f t="shared" si="189"/>
        <v>0</v>
      </c>
      <c r="AJ566" s="14">
        <f t="shared" si="190"/>
        <v>4</v>
      </c>
      <c r="AK566" t="s">
        <v>1</v>
      </c>
      <c r="AL566" t="s">
        <v>1653</v>
      </c>
    </row>
    <row r="567" spans="1:38">
      <c r="A567" s="5" t="s">
        <v>25</v>
      </c>
      <c r="B567" s="5" t="s">
        <v>377</v>
      </c>
      <c r="C567" s="5" t="s">
        <v>1030</v>
      </c>
      <c r="D567" s="4" t="s">
        <v>1643</v>
      </c>
      <c r="E567" s="3">
        <v>15</v>
      </c>
      <c r="F567" s="3">
        <v>17</v>
      </c>
      <c r="G567" s="10">
        <f t="shared" si="173"/>
        <v>2</v>
      </c>
      <c r="H567" s="8">
        <f t="shared" si="174"/>
        <v>0.13333333333333333</v>
      </c>
      <c r="I567" s="3">
        <v>0</v>
      </c>
      <c r="J567" s="3">
        <v>0</v>
      </c>
      <c r="K567" s="9">
        <v>0</v>
      </c>
      <c r="L567" s="3">
        <v>5</v>
      </c>
      <c r="M567" s="8">
        <f t="shared" si="175"/>
        <v>0.29411764705882354</v>
      </c>
      <c r="N567" s="3">
        <v>7</v>
      </c>
      <c r="O567" s="8">
        <f t="shared" si="176"/>
        <v>0.41176470588235292</v>
      </c>
      <c r="P567" s="3">
        <v>5</v>
      </c>
      <c r="Q567" s="8">
        <f t="shared" si="177"/>
        <v>0.29411764705882354</v>
      </c>
      <c r="R567" s="3">
        <v>4</v>
      </c>
      <c r="S567" t="s">
        <v>174</v>
      </c>
      <c r="U567" s="8">
        <f t="shared" si="178"/>
        <v>0</v>
      </c>
      <c r="X567" t="s">
        <v>174</v>
      </c>
      <c r="Y567" s="7">
        <f t="shared" si="179"/>
        <v>0</v>
      </c>
      <c r="Z567" s="7">
        <f t="shared" si="180"/>
        <v>1</v>
      </c>
      <c r="AA567" s="7">
        <f t="shared" si="181"/>
        <v>0</v>
      </c>
      <c r="AB567" s="7">
        <f t="shared" si="182"/>
        <v>0</v>
      </c>
      <c r="AC567" s="7">
        <f t="shared" si="183"/>
        <v>0</v>
      </c>
      <c r="AD567" s="7">
        <f t="shared" si="184"/>
        <v>1</v>
      </c>
      <c r="AE567" s="7">
        <f t="shared" si="185"/>
        <v>1</v>
      </c>
      <c r="AF567" s="7">
        <f t="shared" si="186"/>
        <v>0</v>
      </c>
      <c r="AG567" s="7">
        <f t="shared" si="187"/>
        <v>0</v>
      </c>
      <c r="AH567" s="7">
        <f t="shared" si="188"/>
        <v>1</v>
      </c>
      <c r="AI567" s="7">
        <f t="shared" si="189"/>
        <v>0</v>
      </c>
      <c r="AJ567" s="14">
        <f t="shared" si="190"/>
        <v>4</v>
      </c>
      <c r="AK567" t="s">
        <v>7</v>
      </c>
      <c r="AL567" t="s">
        <v>1642</v>
      </c>
    </row>
    <row r="568" spans="1:38">
      <c r="A568" s="5" t="s">
        <v>130</v>
      </c>
      <c r="B568" s="5" t="s">
        <v>129</v>
      </c>
      <c r="C568" s="5" t="s">
        <v>1721</v>
      </c>
      <c r="D568" s="4" t="s">
        <v>1720</v>
      </c>
      <c r="E568" s="3">
        <v>17</v>
      </c>
      <c r="F568" s="3">
        <v>14</v>
      </c>
      <c r="G568" s="10">
        <f t="shared" si="173"/>
        <v>-3</v>
      </c>
      <c r="H568" s="8">
        <f t="shared" si="174"/>
        <v>-0.17647058823529413</v>
      </c>
      <c r="I568" s="3">
        <v>12</v>
      </c>
      <c r="J568" s="3">
        <v>1</v>
      </c>
      <c r="K568" s="9">
        <f t="shared" ref="K568:K576" si="194">J568/I568</f>
        <v>8.3333333333333329E-2</v>
      </c>
      <c r="L568" s="3">
        <v>10</v>
      </c>
      <c r="M568" s="8">
        <f t="shared" si="175"/>
        <v>0.7142857142857143</v>
      </c>
      <c r="N568" s="3">
        <v>10</v>
      </c>
      <c r="O568" s="8">
        <f t="shared" si="176"/>
        <v>0.7142857142857143</v>
      </c>
      <c r="P568" s="3">
        <v>9</v>
      </c>
      <c r="Q568" s="8">
        <f t="shared" si="177"/>
        <v>0.6428571428571429</v>
      </c>
      <c r="R568" s="3">
        <v>3</v>
      </c>
      <c r="U568" s="8">
        <f t="shared" si="178"/>
        <v>0</v>
      </c>
      <c r="Y568" s="7">
        <f t="shared" si="179"/>
        <v>0</v>
      </c>
      <c r="Z568" s="7">
        <f t="shared" si="180"/>
        <v>0</v>
      </c>
      <c r="AA568" s="7">
        <f t="shared" si="181"/>
        <v>1</v>
      </c>
      <c r="AB568" s="7">
        <f t="shared" si="182"/>
        <v>1</v>
      </c>
      <c r="AC568" s="7">
        <f t="shared" si="183"/>
        <v>1</v>
      </c>
      <c r="AD568" s="7">
        <f t="shared" si="184"/>
        <v>1</v>
      </c>
      <c r="AE568" s="7">
        <f t="shared" si="185"/>
        <v>0</v>
      </c>
      <c r="AF568" s="7">
        <f t="shared" si="186"/>
        <v>0</v>
      </c>
      <c r="AG568" s="7">
        <f t="shared" si="187"/>
        <v>0</v>
      </c>
      <c r="AH568" s="7">
        <f t="shared" si="188"/>
        <v>0</v>
      </c>
      <c r="AI568" s="7">
        <f t="shared" si="189"/>
        <v>0</v>
      </c>
      <c r="AJ568" s="14">
        <f t="shared" si="190"/>
        <v>4</v>
      </c>
      <c r="AK568" t="s">
        <v>1</v>
      </c>
      <c r="AL568" t="s">
        <v>1719</v>
      </c>
    </row>
    <row r="569" spans="1:38">
      <c r="A569" s="5" t="s">
        <v>130</v>
      </c>
      <c r="B569" s="5" t="s">
        <v>129</v>
      </c>
      <c r="C569" s="5" t="s">
        <v>668</v>
      </c>
      <c r="D569" s="4" t="s">
        <v>1718</v>
      </c>
      <c r="E569" s="3">
        <v>23</v>
      </c>
      <c r="F569" s="3">
        <v>20</v>
      </c>
      <c r="G569" s="10">
        <f t="shared" si="173"/>
        <v>-3</v>
      </c>
      <c r="H569" s="8">
        <f t="shared" si="174"/>
        <v>-0.13043478260869565</v>
      </c>
      <c r="I569" s="3">
        <v>4</v>
      </c>
      <c r="J569" s="3">
        <v>3</v>
      </c>
      <c r="K569" s="9">
        <f t="shared" si="194"/>
        <v>0.75</v>
      </c>
      <c r="L569" s="3">
        <v>13</v>
      </c>
      <c r="M569" s="8">
        <f t="shared" si="175"/>
        <v>0.65</v>
      </c>
      <c r="N569" s="3">
        <v>17</v>
      </c>
      <c r="O569" s="8">
        <f t="shared" si="176"/>
        <v>0.85</v>
      </c>
      <c r="P569" s="3">
        <v>15</v>
      </c>
      <c r="Q569" s="8">
        <f t="shared" si="177"/>
        <v>0.75</v>
      </c>
      <c r="R569" s="3">
        <v>2</v>
      </c>
      <c r="U569" s="8">
        <f t="shared" si="178"/>
        <v>0</v>
      </c>
      <c r="Y569" s="7">
        <f t="shared" si="179"/>
        <v>0</v>
      </c>
      <c r="Z569" s="7">
        <f t="shared" si="180"/>
        <v>0</v>
      </c>
      <c r="AA569" s="7">
        <f t="shared" si="181"/>
        <v>1</v>
      </c>
      <c r="AB569" s="7">
        <f t="shared" si="182"/>
        <v>1</v>
      </c>
      <c r="AC569" s="7">
        <f t="shared" si="183"/>
        <v>1</v>
      </c>
      <c r="AD569" s="7">
        <f t="shared" si="184"/>
        <v>0</v>
      </c>
      <c r="AE569" s="7">
        <f t="shared" si="185"/>
        <v>0</v>
      </c>
      <c r="AF569" s="7">
        <f t="shared" si="186"/>
        <v>0</v>
      </c>
      <c r="AG569" s="7">
        <f t="shared" si="187"/>
        <v>0</v>
      </c>
      <c r="AH569" s="7">
        <f t="shared" si="188"/>
        <v>0</v>
      </c>
      <c r="AI569" s="7">
        <f t="shared" si="189"/>
        <v>1</v>
      </c>
      <c r="AJ569" s="14">
        <f t="shared" si="190"/>
        <v>4</v>
      </c>
      <c r="AK569" t="s">
        <v>1</v>
      </c>
      <c r="AL569" t="s">
        <v>1717</v>
      </c>
    </row>
    <row r="570" spans="1:38">
      <c r="A570" s="5" t="s">
        <v>25</v>
      </c>
      <c r="B570" s="5" t="s">
        <v>224</v>
      </c>
      <c r="C570" s="5" t="s">
        <v>768</v>
      </c>
      <c r="D570" s="4" t="s">
        <v>1652</v>
      </c>
      <c r="E570" s="3">
        <v>26</v>
      </c>
      <c r="F570" s="3">
        <v>31</v>
      </c>
      <c r="G570" s="10">
        <f t="shared" si="173"/>
        <v>5</v>
      </c>
      <c r="H570" s="8">
        <f t="shared" si="174"/>
        <v>0.19230769230769232</v>
      </c>
      <c r="I570" s="3">
        <v>7</v>
      </c>
      <c r="J570" s="3">
        <v>4</v>
      </c>
      <c r="K570" s="9">
        <f t="shared" si="194"/>
        <v>0.5714285714285714</v>
      </c>
      <c r="L570" s="3">
        <v>10</v>
      </c>
      <c r="M570" s="8">
        <f t="shared" si="175"/>
        <v>0.32258064516129031</v>
      </c>
      <c r="N570" s="3">
        <v>22</v>
      </c>
      <c r="O570" s="8">
        <f t="shared" si="176"/>
        <v>0.70967741935483875</v>
      </c>
      <c r="P570" s="3">
        <v>11</v>
      </c>
      <c r="Q570" s="8">
        <f t="shared" si="177"/>
        <v>0.35483870967741937</v>
      </c>
      <c r="R570" s="3">
        <v>2</v>
      </c>
      <c r="U570" s="8">
        <f t="shared" si="178"/>
        <v>0</v>
      </c>
      <c r="W570" t="s">
        <v>174</v>
      </c>
      <c r="Y570" s="7">
        <f t="shared" si="179"/>
        <v>0</v>
      </c>
      <c r="Z570" s="7">
        <f t="shared" si="180"/>
        <v>1</v>
      </c>
      <c r="AA570" s="7">
        <f t="shared" si="181"/>
        <v>0</v>
      </c>
      <c r="AB570" s="7">
        <f t="shared" si="182"/>
        <v>1</v>
      </c>
      <c r="AC570" s="7">
        <f t="shared" si="183"/>
        <v>0</v>
      </c>
      <c r="AD570" s="7">
        <f t="shared" si="184"/>
        <v>0</v>
      </c>
      <c r="AE570" s="7">
        <f t="shared" si="185"/>
        <v>0</v>
      </c>
      <c r="AF570" s="7">
        <f t="shared" si="186"/>
        <v>0</v>
      </c>
      <c r="AG570" s="7">
        <f t="shared" si="187"/>
        <v>1</v>
      </c>
      <c r="AH570" s="7">
        <f t="shared" si="188"/>
        <v>0</v>
      </c>
      <c r="AI570" s="7">
        <f t="shared" si="189"/>
        <v>1</v>
      </c>
      <c r="AJ570" s="14">
        <f t="shared" si="190"/>
        <v>4</v>
      </c>
      <c r="AK570" t="s">
        <v>1</v>
      </c>
      <c r="AL570" t="s">
        <v>1651</v>
      </c>
    </row>
    <row r="571" spans="1:38">
      <c r="A571" s="5" t="s">
        <v>56</v>
      </c>
      <c r="B571" s="5" t="s">
        <v>844</v>
      </c>
      <c r="C571" s="5" t="s">
        <v>516</v>
      </c>
      <c r="D571" s="4" t="s">
        <v>1763</v>
      </c>
      <c r="E571" s="3">
        <v>22</v>
      </c>
      <c r="F571" s="3">
        <v>21</v>
      </c>
      <c r="G571" s="10">
        <f t="shared" si="173"/>
        <v>-1</v>
      </c>
      <c r="H571" s="8">
        <f t="shared" si="174"/>
        <v>-4.5454545454545456E-2</v>
      </c>
      <c r="I571" s="3">
        <v>10</v>
      </c>
      <c r="J571" s="3">
        <v>3</v>
      </c>
      <c r="K571" s="9">
        <f t="shared" si="194"/>
        <v>0.3</v>
      </c>
      <c r="L571" s="3">
        <v>10</v>
      </c>
      <c r="M571" s="8">
        <f t="shared" si="175"/>
        <v>0.47619047619047616</v>
      </c>
      <c r="N571" s="3">
        <v>17</v>
      </c>
      <c r="O571" s="8">
        <f t="shared" si="176"/>
        <v>0.80952380952380953</v>
      </c>
      <c r="P571" s="3">
        <v>13</v>
      </c>
      <c r="Q571" s="8">
        <f t="shared" si="177"/>
        <v>0.61904761904761907</v>
      </c>
      <c r="R571" s="3">
        <v>3</v>
      </c>
      <c r="U571" s="8">
        <f t="shared" si="178"/>
        <v>0</v>
      </c>
      <c r="Y571" s="7">
        <f t="shared" si="179"/>
        <v>0</v>
      </c>
      <c r="Z571" s="7">
        <f t="shared" si="180"/>
        <v>0</v>
      </c>
      <c r="AA571" s="7">
        <f t="shared" si="181"/>
        <v>1</v>
      </c>
      <c r="AB571" s="7">
        <f t="shared" si="182"/>
        <v>1</v>
      </c>
      <c r="AC571" s="7">
        <f t="shared" si="183"/>
        <v>1</v>
      </c>
      <c r="AD571" s="7">
        <f t="shared" si="184"/>
        <v>1</v>
      </c>
      <c r="AE571" s="7">
        <f t="shared" si="185"/>
        <v>0</v>
      </c>
      <c r="AF571" s="7">
        <f t="shared" si="186"/>
        <v>0</v>
      </c>
      <c r="AG571" s="7">
        <f t="shared" si="187"/>
        <v>0</v>
      </c>
      <c r="AH571" s="7">
        <f t="shared" si="188"/>
        <v>0</v>
      </c>
      <c r="AI571" s="7">
        <f t="shared" si="189"/>
        <v>0</v>
      </c>
      <c r="AJ571" s="14">
        <f t="shared" si="190"/>
        <v>4</v>
      </c>
      <c r="AK571" t="s">
        <v>1</v>
      </c>
      <c r="AL571" t="s">
        <v>1762</v>
      </c>
    </row>
    <row r="572" spans="1:38">
      <c r="A572" s="5" t="s">
        <v>56</v>
      </c>
      <c r="B572" s="5" t="s">
        <v>844</v>
      </c>
      <c r="C572" s="5" t="s">
        <v>1759</v>
      </c>
      <c r="D572" s="4" t="s">
        <v>1758</v>
      </c>
      <c r="E572" s="3">
        <v>15</v>
      </c>
      <c r="F572" s="3">
        <v>16</v>
      </c>
      <c r="G572" s="10">
        <f t="shared" si="173"/>
        <v>1</v>
      </c>
      <c r="H572" s="8">
        <f t="shared" si="174"/>
        <v>6.6666666666666666E-2</v>
      </c>
      <c r="I572" s="3">
        <v>6</v>
      </c>
      <c r="J572" s="3">
        <v>2</v>
      </c>
      <c r="K572" s="9">
        <f t="shared" si="194"/>
        <v>0.33333333333333331</v>
      </c>
      <c r="L572" s="3">
        <v>9</v>
      </c>
      <c r="M572" s="8">
        <f t="shared" si="175"/>
        <v>0.5625</v>
      </c>
      <c r="N572" s="3">
        <v>14</v>
      </c>
      <c r="O572" s="8">
        <f t="shared" si="176"/>
        <v>0.875</v>
      </c>
      <c r="P572" s="3">
        <v>11</v>
      </c>
      <c r="Q572" s="8">
        <f t="shared" si="177"/>
        <v>0.6875</v>
      </c>
      <c r="R572" s="3">
        <v>2</v>
      </c>
      <c r="S572" t="s">
        <v>174</v>
      </c>
      <c r="U572" s="8">
        <f t="shared" si="178"/>
        <v>0</v>
      </c>
      <c r="Y572" s="7">
        <f t="shared" si="179"/>
        <v>0</v>
      </c>
      <c r="Z572" s="7">
        <f t="shared" si="180"/>
        <v>0</v>
      </c>
      <c r="AA572" s="7">
        <f t="shared" si="181"/>
        <v>1</v>
      </c>
      <c r="AB572" s="7">
        <f t="shared" si="182"/>
        <v>1</v>
      </c>
      <c r="AC572" s="7">
        <f t="shared" si="183"/>
        <v>1</v>
      </c>
      <c r="AD572" s="7">
        <f t="shared" si="184"/>
        <v>0</v>
      </c>
      <c r="AE572" s="7">
        <f t="shared" si="185"/>
        <v>1</v>
      </c>
      <c r="AF572" s="7">
        <f t="shared" si="186"/>
        <v>0</v>
      </c>
      <c r="AG572" s="7">
        <f t="shared" si="187"/>
        <v>0</v>
      </c>
      <c r="AH572" s="7">
        <f t="shared" si="188"/>
        <v>0</v>
      </c>
      <c r="AI572" s="7">
        <f t="shared" si="189"/>
        <v>0</v>
      </c>
      <c r="AJ572" s="14">
        <f t="shared" si="190"/>
        <v>4</v>
      </c>
      <c r="AK572" t="s">
        <v>1</v>
      </c>
      <c r="AL572" t="s">
        <v>1757</v>
      </c>
    </row>
    <row r="573" spans="1:38">
      <c r="A573" s="5" t="s">
        <v>56</v>
      </c>
      <c r="B573" s="5" t="s">
        <v>844</v>
      </c>
      <c r="C573" s="5" t="s">
        <v>1754</v>
      </c>
      <c r="D573" s="4" t="s">
        <v>1753</v>
      </c>
      <c r="E573" s="3">
        <v>24</v>
      </c>
      <c r="F573" s="3">
        <v>24</v>
      </c>
      <c r="G573" s="10">
        <f t="shared" si="173"/>
        <v>0</v>
      </c>
      <c r="H573" s="8">
        <f t="shared" si="174"/>
        <v>0</v>
      </c>
      <c r="I573" s="3">
        <v>12</v>
      </c>
      <c r="J573" s="3">
        <v>6</v>
      </c>
      <c r="K573" s="9">
        <f t="shared" si="194"/>
        <v>0.5</v>
      </c>
      <c r="L573" s="3">
        <v>9</v>
      </c>
      <c r="M573" s="8">
        <f t="shared" si="175"/>
        <v>0.375</v>
      </c>
      <c r="N573" s="3">
        <v>21</v>
      </c>
      <c r="O573" s="8">
        <f t="shared" si="176"/>
        <v>0.875</v>
      </c>
      <c r="P573" s="3">
        <v>13</v>
      </c>
      <c r="Q573" s="8">
        <f t="shared" si="177"/>
        <v>0.54166666666666663</v>
      </c>
      <c r="R573" s="3">
        <v>0</v>
      </c>
      <c r="S573" t="s">
        <v>174</v>
      </c>
      <c r="U573" s="8">
        <f t="shared" si="178"/>
        <v>0</v>
      </c>
      <c r="Y573" s="7">
        <f t="shared" si="179"/>
        <v>0</v>
      </c>
      <c r="Z573" s="7">
        <f t="shared" si="180"/>
        <v>0</v>
      </c>
      <c r="AA573" s="7">
        <f t="shared" si="181"/>
        <v>0</v>
      </c>
      <c r="AB573" s="7">
        <f t="shared" si="182"/>
        <v>1</v>
      </c>
      <c r="AC573" s="7">
        <f t="shared" si="183"/>
        <v>1</v>
      </c>
      <c r="AD573" s="7">
        <f t="shared" si="184"/>
        <v>0</v>
      </c>
      <c r="AE573" s="7">
        <f t="shared" si="185"/>
        <v>1</v>
      </c>
      <c r="AF573" s="7">
        <f t="shared" si="186"/>
        <v>0</v>
      </c>
      <c r="AG573" s="7">
        <f t="shared" si="187"/>
        <v>0</v>
      </c>
      <c r="AH573" s="7">
        <f t="shared" si="188"/>
        <v>0</v>
      </c>
      <c r="AI573" s="7">
        <f t="shared" si="189"/>
        <v>1</v>
      </c>
      <c r="AJ573" s="14">
        <f t="shared" si="190"/>
        <v>4</v>
      </c>
      <c r="AK573" t="s">
        <v>7</v>
      </c>
      <c r="AL573" t="s">
        <v>1752</v>
      </c>
    </row>
    <row r="574" spans="1:38">
      <c r="A574" s="5" t="s">
        <v>56</v>
      </c>
      <c r="B574" s="5" t="s">
        <v>844</v>
      </c>
      <c r="C574" s="5" t="s">
        <v>1751</v>
      </c>
      <c r="D574" s="4" t="s">
        <v>1750</v>
      </c>
      <c r="E574" s="3">
        <v>16</v>
      </c>
      <c r="F574" s="3">
        <v>10</v>
      </c>
      <c r="G574" s="10">
        <f t="shared" si="173"/>
        <v>-6</v>
      </c>
      <c r="H574" s="8">
        <f t="shared" si="174"/>
        <v>-0.375</v>
      </c>
      <c r="I574" s="3">
        <v>10</v>
      </c>
      <c r="J574" s="3">
        <v>5</v>
      </c>
      <c r="K574" s="9">
        <f t="shared" si="194"/>
        <v>0.5</v>
      </c>
      <c r="L574" s="3">
        <v>5</v>
      </c>
      <c r="M574" s="8">
        <f t="shared" si="175"/>
        <v>0.5</v>
      </c>
      <c r="N574" s="3">
        <v>7</v>
      </c>
      <c r="O574" s="8">
        <f t="shared" si="176"/>
        <v>0.7</v>
      </c>
      <c r="P574" s="3">
        <v>7</v>
      </c>
      <c r="Q574" s="8">
        <f t="shared" si="177"/>
        <v>0.7</v>
      </c>
      <c r="R574" s="3">
        <v>1</v>
      </c>
      <c r="U574" s="8">
        <f t="shared" si="178"/>
        <v>0</v>
      </c>
      <c r="Y574" s="7">
        <f t="shared" si="179"/>
        <v>0</v>
      </c>
      <c r="Z574" s="7">
        <f t="shared" si="180"/>
        <v>0</v>
      </c>
      <c r="AA574" s="7">
        <f t="shared" si="181"/>
        <v>1</v>
      </c>
      <c r="AB574" s="7">
        <f t="shared" si="182"/>
        <v>1</v>
      </c>
      <c r="AC574" s="7">
        <f t="shared" si="183"/>
        <v>1</v>
      </c>
      <c r="AD574" s="7">
        <f t="shared" si="184"/>
        <v>0</v>
      </c>
      <c r="AE574" s="7">
        <f t="shared" si="185"/>
        <v>0</v>
      </c>
      <c r="AF574" s="7">
        <f t="shared" si="186"/>
        <v>0</v>
      </c>
      <c r="AG574" s="7">
        <f t="shared" si="187"/>
        <v>0</v>
      </c>
      <c r="AH574" s="7">
        <f t="shared" si="188"/>
        <v>0</v>
      </c>
      <c r="AI574" s="7">
        <f t="shared" si="189"/>
        <v>1</v>
      </c>
      <c r="AJ574" s="14">
        <f t="shared" si="190"/>
        <v>4</v>
      </c>
      <c r="AK574" t="s">
        <v>7</v>
      </c>
      <c r="AL574" t="s">
        <v>1749</v>
      </c>
    </row>
    <row r="575" spans="1:38">
      <c r="A575" s="5" t="s">
        <v>126</v>
      </c>
      <c r="B575" s="5" t="s">
        <v>792</v>
      </c>
      <c r="C575" s="5" t="s">
        <v>486</v>
      </c>
      <c r="D575" s="4" t="s">
        <v>1675</v>
      </c>
      <c r="E575" s="3">
        <v>24</v>
      </c>
      <c r="F575" s="3">
        <v>20</v>
      </c>
      <c r="G575" s="10">
        <f t="shared" si="173"/>
        <v>-4</v>
      </c>
      <c r="H575" s="8">
        <f t="shared" si="174"/>
        <v>-0.16666666666666666</v>
      </c>
      <c r="I575" s="3">
        <v>11</v>
      </c>
      <c r="J575" s="3">
        <v>7</v>
      </c>
      <c r="K575" s="9">
        <f t="shared" si="194"/>
        <v>0.63636363636363635</v>
      </c>
      <c r="L575" s="3">
        <v>10</v>
      </c>
      <c r="M575" s="8">
        <f t="shared" si="175"/>
        <v>0.5</v>
      </c>
      <c r="N575" s="3">
        <v>15</v>
      </c>
      <c r="O575" s="8">
        <f t="shared" si="176"/>
        <v>0.75</v>
      </c>
      <c r="P575" s="3">
        <v>14</v>
      </c>
      <c r="Q575" s="8">
        <f t="shared" si="177"/>
        <v>0.7</v>
      </c>
      <c r="R575" s="3">
        <v>2</v>
      </c>
      <c r="U575" s="8">
        <f t="shared" si="178"/>
        <v>0</v>
      </c>
      <c r="Y575" s="7">
        <f t="shared" si="179"/>
        <v>0</v>
      </c>
      <c r="Z575" s="7">
        <f t="shared" si="180"/>
        <v>0</v>
      </c>
      <c r="AA575" s="7">
        <f t="shared" si="181"/>
        <v>1</v>
      </c>
      <c r="AB575" s="7">
        <f t="shared" si="182"/>
        <v>1</v>
      </c>
      <c r="AC575" s="7">
        <f t="shared" si="183"/>
        <v>1</v>
      </c>
      <c r="AD575" s="7">
        <f t="shared" si="184"/>
        <v>0</v>
      </c>
      <c r="AE575" s="7">
        <f t="shared" si="185"/>
        <v>0</v>
      </c>
      <c r="AF575" s="7">
        <f t="shared" si="186"/>
        <v>0</v>
      </c>
      <c r="AG575" s="7">
        <f t="shared" si="187"/>
        <v>0</v>
      </c>
      <c r="AH575" s="7">
        <f t="shared" si="188"/>
        <v>0</v>
      </c>
      <c r="AI575" s="7">
        <f t="shared" si="189"/>
        <v>1</v>
      </c>
      <c r="AJ575" s="14">
        <f t="shared" si="190"/>
        <v>4</v>
      </c>
      <c r="AK575" t="s">
        <v>1</v>
      </c>
      <c r="AL575" t="s">
        <v>1674</v>
      </c>
    </row>
    <row r="576" spans="1:38">
      <c r="A576" s="5" t="s">
        <v>126</v>
      </c>
      <c r="B576" s="5" t="s">
        <v>792</v>
      </c>
      <c r="C576" s="5" t="s">
        <v>1673</v>
      </c>
      <c r="D576" s="4" t="s">
        <v>1672</v>
      </c>
      <c r="E576" s="3">
        <v>20</v>
      </c>
      <c r="F576" s="3">
        <v>17</v>
      </c>
      <c r="G576" s="10">
        <f t="shared" si="173"/>
        <v>-3</v>
      </c>
      <c r="H576" s="8">
        <f t="shared" si="174"/>
        <v>-0.15</v>
      </c>
      <c r="I576" s="3">
        <v>14</v>
      </c>
      <c r="J576" s="3">
        <v>7</v>
      </c>
      <c r="K576" s="9">
        <f t="shared" si="194"/>
        <v>0.5</v>
      </c>
      <c r="L576" s="3">
        <v>9</v>
      </c>
      <c r="M576" s="8">
        <f t="shared" si="175"/>
        <v>0.52941176470588236</v>
      </c>
      <c r="N576" s="3">
        <v>15</v>
      </c>
      <c r="O576" s="8">
        <f t="shared" si="176"/>
        <v>0.88235294117647056</v>
      </c>
      <c r="P576" s="3">
        <v>8</v>
      </c>
      <c r="Q576" s="8">
        <f t="shared" si="177"/>
        <v>0.47058823529411764</v>
      </c>
      <c r="R576" s="3">
        <v>2</v>
      </c>
      <c r="T576">
        <v>2</v>
      </c>
      <c r="U576" s="8">
        <f t="shared" si="178"/>
        <v>0.11764705882352941</v>
      </c>
      <c r="W576" t="s">
        <v>174</v>
      </c>
      <c r="Y576" s="7">
        <f t="shared" si="179"/>
        <v>0</v>
      </c>
      <c r="Z576" s="7">
        <f t="shared" si="180"/>
        <v>0</v>
      </c>
      <c r="AA576" s="7">
        <f t="shared" si="181"/>
        <v>1</v>
      </c>
      <c r="AB576" s="7">
        <f t="shared" si="182"/>
        <v>1</v>
      </c>
      <c r="AC576" s="7">
        <f t="shared" si="183"/>
        <v>0</v>
      </c>
      <c r="AD576" s="7">
        <f t="shared" si="184"/>
        <v>0</v>
      </c>
      <c r="AE576" s="7">
        <f t="shared" si="185"/>
        <v>0</v>
      </c>
      <c r="AF576" s="7">
        <f t="shared" si="186"/>
        <v>0</v>
      </c>
      <c r="AG576" s="7">
        <f t="shared" si="187"/>
        <v>1</v>
      </c>
      <c r="AH576" s="7">
        <f t="shared" si="188"/>
        <v>0</v>
      </c>
      <c r="AI576" s="7">
        <f t="shared" si="189"/>
        <v>1</v>
      </c>
      <c r="AJ576" s="14">
        <f t="shared" si="190"/>
        <v>4</v>
      </c>
      <c r="AK576" t="s">
        <v>1</v>
      </c>
      <c r="AL576" t="s">
        <v>1671</v>
      </c>
    </row>
    <row r="577" spans="1:38">
      <c r="A577" s="5" t="s">
        <v>126</v>
      </c>
      <c r="B577" s="5" t="s">
        <v>792</v>
      </c>
      <c r="C577" s="5" t="s">
        <v>182</v>
      </c>
      <c r="D577" s="4" t="s">
        <v>1641</v>
      </c>
      <c r="E577" s="3">
        <v>32</v>
      </c>
      <c r="F577" s="3">
        <v>29</v>
      </c>
      <c r="G577" s="10">
        <f t="shared" si="173"/>
        <v>-3</v>
      </c>
      <c r="H577" s="8">
        <f t="shared" si="174"/>
        <v>-9.375E-2</v>
      </c>
      <c r="I577" s="3">
        <v>0</v>
      </c>
      <c r="J577" s="3">
        <v>0</v>
      </c>
      <c r="K577" s="9">
        <v>0</v>
      </c>
      <c r="L577" s="3">
        <v>13</v>
      </c>
      <c r="M577" s="8">
        <f t="shared" si="175"/>
        <v>0.44827586206896552</v>
      </c>
      <c r="N577" s="3">
        <v>24</v>
      </c>
      <c r="O577" s="8">
        <f t="shared" si="176"/>
        <v>0.82758620689655171</v>
      </c>
      <c r="P577" s="3">
        <v>18</v>
      </c>
      <c r="Q577" s="8">
        <f t="shared" si="177"/>
        <v>0.62068965517241381</v>
      </c>
      <c r="R577" s="3">
        <v>4</v>
      </c>
      <c r="U577" s="8">
        <f t="shared" si="178"/>
        <v>0</v>
      </c>
      <c r="Y577" s="7">
        <f t="shared" si="179"/>
        <v>0</v>
      </c>
      <c r="Z577" s="7">
        <f t="shared" si="180"/>
        <v>0</v>
      </c>
      <c r="AA577" s="7">
        <f t="shared" si="181"/>
        <v>1</v>
      </c>
      <c r="AB577" s="7">
        <f t="shared" si="182"/>
        <v>1</v>
      </c>
      <c r="AC577" s="7">
        <f t="shared" si="183"/>
        <v>1</v>
      </c>
      <c r="AD577" s="7">
        <f t="shared" si="184"/>
        <v>1</v>
      </c>
      <c r="AE577" s="7">
        <f t="shared" si="185"/>
        <v>0</v>
      </c>
      <c r="AF577" s="7">
        <f t="shared" si="186"/>
        <v>0</v>
      </c>
      <c r="AG577" s="7">
        <f t="shared" si="187"/>
        <v>0</v>
      </c>
      <c r="AH577" s="7">
        <f t="shared" si="188"/>
        <v>0</v>
      </c>
      <c r="AI577" s="7">
        <f t="shared" si="189"/>
        <v>0</v>
      </c>
      <c r="AJ577" s="14">
        <f t="shared" si="190"/>
        <v>4</v>
      </c>
      <c r="AK577" t="s">
        <v>1</v>
      </c>
      <c r="AL577" t="s">
        <v>1640</v>
      </c>
    </row>
    <row r="578" spans="1:38">
      <c r="A578" s="5" t="s">
        <v>126</v>
      </c>
      <c r="B578" s="5" t="s">
        <v>125</v>
      </c>
      <c r="C578" s="5" t="s">
        <v>868</v>
      </c>
      <c r="D578" s="4" t="s">
        <v>1670</v>
      </c>
      <c r="E578" s="3">
        <v>14</v>
      </c>
      <c r="F578" s="3">
        <v>18</v>
      </c>
      <c r="G578" s="10">
        <f t="shared" ref="G578:G641" si="195">F578-E578</f>
        <v>4</v>
      </c>
      <c r="H578" s="8">
        <f t="shared" ref="H578:H641" si="196">G578/E578</f>
        <v>0.2857142857142857</v>
      </c>
      <c r="I578" s="3">
        <v>2</v>
      </c>
      <c r="J578" s="3">
        <v>3</v>
      </c>
      <c r="K578" s="9">
        <f>J578/I578</f>
        <v>1.5</v>
      </c>
      <c r="L578" s="3">
        <v>5</v>
      </c>
      <c r="M578" s="8">
        <f t="shared" ref="M578:M641" si="197">L578/F578</f>
        <v>0.27777777777777779</v>
      </c>
      <c r="N578" s="3">
        <v>10</v>
      </c>
      <c r="O578" s="8">
        <f t="shared" ref="O578:O641" si="198">N578/F578</f>
        <v>0.55555555555555558</v>
      </c>
      <c r="P578" s="3">
        <v>8</v>
      </c>
      <c r="Q578" s="8">
        <f t="shared" ref="Q578:Q641" si="199">P578/F578</f>
        <v>0.44444444444444442</v>
      </c>
      <c r="R578" s="3">
        <v>3</v>
      </c>
      <c r="U578" s="8">
        <f t="shared" ref="U578:U641" si="200">T578/F578</f>
        <v>0</v>
      </c>
      <c r="X578" t="s">
        <v>174</v>
      </c>
      <c r="Y578" s="7">
        <f t="shared" ref="Y578:Y641" si="201">IF(F578&gt;=35,1,0)</f>
        <v>0</v>
      </c>
      <c r="Z578" s="7">
        <f t="shared" ref="Z578:Z641" si="202">IF(OR(H578&gt;=0.1,G578&gt;=10),1,0)</f>
        <v>1</v>
      </c>
      <c r="AA578" s="7">
        <f t="shared" ref="AA578:AA641" si="203">IF(M578&gt;=0.4,1,0)</f>
        <v>0</v>
      </c>
      <c r="AB578" s="7">
        <f t="shared" ref="AB578:AB641" si="204">IF(O578&gt;=0.6,1,0)</f>
        <v>0</v>
      </c>
      <c r="AC578" s="7">
        <f t="shared" ref="AC578:AC641" si="205">IF(Q578&gt;=0.5,1,0)</f>
        <v>0</v>
      </c>
      <c r="AD578" s="7">
        <f t="shared" ref="AD578:AD641" si="206">IF(R578&gt;=3,1,0)</f>
        <v>1</v>
      </c>
      <c r="AE578" s="7">
        <f t="shared" ref="AE578:AE641" si="207">IF(S578="Yes",1,0)</f>
        <v>0</v>
      </c>
      <c r="AF578" s="7">
        <f t="shared" ref="AF578:AF641" si="208">IF(OR(V578="Yes", U578&gt;=0.2),1,0)</f>
        <v>0</v>
      </c>
      <c r="AG578" s="7">
        <f t="shared" ref="AG578:AG641" si="209">IF(W578="Yes",1,0)</f>
        <v>0</v>
      </c>
      <c r="AH578" s="7">
        <f t="shared" ref="AH578:AH641" si="210">IF(X578="Yes",1,0)</f>
        <v>1</v>
      </c>
      <c r="AI578" s="7">
        <f t="shared" ref="AI578:AI641" si="211">IF(K578&gt;=0.4,1,0)</f>
        <v>1</v>
      </c>
      <c r="AJ578" s="14">
        <f t="shared" ref="AJ578:AJ641" si="212">SUM(W578:AI578)</f>
        <v>4</v>
      </c>
      <c r="AK578" t="s">
        <v>7</v>
      </c>
      <c r="AL578" t="s">
        <v>1669</v>
      </c>
    </row>
    <row r="579" spans="1:38">
      <c r="A579" s="5" t="s">
        <v>126</v>
      </c>
      <c r="B579" s="5" t="s">
        <v>125</v>
      </c>
      <c r="C579" s="5" t="s">
        <v>42</v>
      </c>
      <c r="D579" s="4" t="s">
        <v>1668</v>
      </c>
      <c r="E579" s="3">
        <v>17</v>
      </c>
      <c r="F579" s="3">
        <v>19</v>
      </c>
      <c r="G579" s="10">
        <f t="shared" si="195"/>
        <v>2</v>
      </c>
      <c r="H579" s="8">
        <f t="shared" si="196"/>
        <v>0.11764705882352941</v>
      </c>
      <c r="I579" s="3">
        <v>5</v>
      </c>
      <c r="J579" s="3">
        <v>1</v>
      </c>
      <c r="K579" s="9">
        <f>J579/I579</f>
        <v>0.2</v>
      </c>
      <c r="L579" s="3">
        <v>11</v>
      </c>
      <c r="M579" s="8">
        <f t="shared" si="197"/>
        <v>0.57894736842105265</v>
      </c>
      <c r="N579" s="3">
        <v>16</v>
      </c>
      <c r="O579" s="8">
        <f t="shared" si="198"/>
        <v>0.84210526315789469</v>
      </c>
      <c r="P579" s="3">
        <v>11</v>
      </c>
      <c r="Q579" s="8">
        <f t="shared" si="199"/>
        <v>0.57894736842105265</v>
      </c>
      <c r="R579" s="3">
        <v>2</v>
      </c>
      <c r="U579" s="8">
        <f t="shared" si="200"/>
        <v>0</v>
      </c>
      <c r="Y579" s="7">
        <f t="shared" si="201"/>
        <v>0</v>
      </c>
      <c r="Z579" s="7">
        <f t="shared" si="202"/>
        <v>1</v>
      </c>
      <c r="AA579" s="7">
        <f t="shared" si="203"/>
        <v>1</v>
      </c>
      <c r="AB579" s="7">
        <f t="shared" si="204"/>
        <v>1</v>
      </c>
      <c r="AC579" s="7">
        <f t="shared" si="205"/>
        <v>1</v>
      </c>
      <c r="AD579" s="7">
        <f t="shared" si="206"/>
        <v>0</v>
      </c>
      <c r="AE579" s="7">
        <f t="shared" si="207"/>
        <v>0</v>
      </c>
      <c r="AF579" s="7">
        <f t="shared" si="208"/>
        <v>0</v>
      </c>
      <c r="AG579" s="7">
        <f t="shared" si="209"/>
        <v>0</v>
      </c>
      <c r="AH579" s="7">
        <f t="shared" si="210"/>
        <v>0</v>
      </c>
      <c r="AI579" s="7">
        <f t="shared" si="211"/>
        <v>0</v>
      </c>
      <c r="AJ579" s="14">
        <f t="shared" si="212"/>
        <v>4</v>
      </c>
      <c r="AK579" t="s">
        <v>1</v>
      </c>
      <c r="AL579" t="s">
        <v>1667</v>
      </c>
    </row>
    <row r="580" spans="1:38">
      <c r="A580" s="5" t="s">
        <v>16</v>
      </c>
      <c r="B580" s="5" t="s">
        <v>218</v>
      </c>
      <c r="C580" s="5" t="s">
        <v>1414</v>
      </c>
      <c r="D580" s="4" t="s">
        <v>1413</v>
      </c>
      <c r="E580" s="3">
        <v>27</v>
      </c>
      <c r="F580" s="3">
        <v>16</v>
      </c>
      <c r="G580" s="10">
        <f t="shared" si="195"/>
        <v>-11</v>
      </c>
      <c r="H580" s="8">
        <f t="shared" si="196"/>
        <v>-0.40740740740740738</v>
      </c>
      <c r="I580" s="3">
        <v>9</v>
      </c>
      <c r="J580" s="3">
        <v>2</v>
      </c>
      <c r="K580" s="9">
        <f>J580/I580</f>
        <v>0.22222222222222221</v>
      </c>
      <c r="L580" s="3">
        <v>5</v>
      </c>
      <c r="M580" s="8">
        <f t="shared" si="197"/>
        <v>0.3125</v>
      </c>
      <c r="N580" s="3">
        <v>14</v>
      </c>
      <c r="O580" s="8">
        <f t="shared" si="198"/>
        <v>0.875</v>
      </c>
      <c r="P580" s="3">
        <v>8</v>
      </c>
      <c r="Q580" s="8">
        <f t="shared" si="199"/>
        <v>0.5</v>
      </c>
      <c r="R580" s="3">
        <v>2</v>
      </c>
      <c r="U580" s="8">
        <f t="shared" si="200"/>
        <v>0</v>
      </c>
      <c r="W580" t="s">
        <v>174</v>
      </c>
      <c r="X580" t="s">
        <v>174</v>
      </c>
      <c r="Y580" s="7">
        <f t="shared" si="201"/>
        <v>0</v>
      </c>
      <c r="Z580" s="7">
        <f t="shared" si="202"/>
        <v>0</v>
      </c>
      <c r="AA580" s="7">
        <f t="shared" si="203"/>
        <v>0</v>
      </c>
      <c r="AB580" s="7">
        <f t="shared" si="204"/>
        <v>1</v>
      </c>
      <c r="AC580" s="7">
        <f t="shared" si="205"/>
        <v>1</v>
      </c>
      <c r="AD580" s="7">
        <f t="shared" si="206"/>
        <v>0</v>
      </c>
      <c r="AE580" s="7">
        <f t="shared" si="207"/>
        <v>0</v>
      </c>
      <c r="AF580" s="7">
        <f t="shared" si="208"/>
        <v>0</v>
      </c>
      <c r="AG580" s="7">
        <f t="shared" si="209"/>
        <v>1</v>
      </c>
      <c r="AH580" s="7">
        <f t="shared" si="210"/>
        <v>1</v>
      </c>
      <c r="AI580" s="7">
        <f t="shared" si="211"/>
        <v>0</v>
      </c>
      <c r="AJ580" s="14">
        <f t="shared" si="212"/>
        <v>4</v>
      </c>
      <c r="AK580" t="s">
        <v>1</v>
      </c>
      <c r="AL580" t="s">
        <v>1412</v>
      </c>
    </row>
    <row r="581" spans="1:38">
      <c r="A581" s="5" t="s">
        <v>16</v>
      </c>
      <c r="B581" s="5" t="s">
        <v>218</v>
      </c>
      <c r="C581" s="5" t="s">
        <v>84</v>
      </c>
      <c r="D581" s="4" t="s">
        <v>1411</v>
      </c>
      <c r="E581" s="3">
        <v>15</v>
      </c>
      <c r="F581" s="3">
        <v>17</v>
      </c>
      <c r="G581" s="10">
        <f t="shared" si="195"/>
        <v>2</v>
      </c>
      <c r="H581" s="8">
        <f t="shared" si="196"/>
        <v>0.13333333333333333</v>
      </c>
      <c r="I581" s="3">
        <v>3</v>
      </c>
      <c r="J581" s="3">
        <v>2</v>
      </c>
      <c r="K581" s="9">
        <f>J581/I581</f>
        <v>0.66666666666666663</v>
      </c>
      <c r="L581" s="3">
        <v>0</v>
      </c>
      <c r="M581" s="8">
        <f t="shared" si="197"/>
        <v>0</v>
      </c>
      <c r="N581" s="3">
        <v>16</v>
      </c>
      <c r="O581" s="8">
        <f t="shared" si="198"/>
        <v>0.94117647058823528</v>
      </c>
      <c r="P581" s="3">
        <v>8</v>
      </c>
      <c r="Q581" s="8">
        <f t="shared" si="199"/>
        <v>0.47058823529411764</v>
      </c>
      <c r="R581" s="3">
        <v>4</v>
      </c>
      <c r="U581" s="8">
        <f t="shared" si="200"/>
        <v>0</v>
      </c>
      <c r="Y581" s="7">
        <f t="shared" si="201"/>
        <v>0</v>
      </c>
      <c r="Z581" s="7">
        <f t="shared" si="202"/>
        <v>1</v>
      </c>
      <c r="AA581" s="7">
        <f t="shared" si="203"/>
        <v>0</v>
      </c>
      <c r="AB581" s="7">
        <f t="shared" si="204"/>
        <v>1</v>
      </c>
      <c r="AC581" s="7">
        <f t="shared" si="205"/>
        <v>0</v>
      </c>
      <c r="AD581" s="7">
        <f t="shared" si="206"/>
        <v>1</v>
      </c>
      <c r="AE581" s="7">
        <f t="shared" si="207"/>
        <v>0</v>
      </c>
      <c r="AF581" s="7">
        <f t="shared" si="208"/>
        <v>0</v>
      </c>
      <c r="AG581" s="7">
        <f t="shared" si="209"/>
        <v>0</v>
      </c>
      <c r="AH581" s="7">
        <f t="shared" si="210"/>
        <v>0</v>
      </c>
      <c r="AI581" s="7">
        <f t="shared" si="211"/>
        <v>1</v>
      </c>
      <c r="AJ581" s="14">
        <f t="shared" si="212"/>
        <v>4</v>
      </c>
      <c r="AK581" t="s">
        <v>1</v>
      </c>
      <c r="AL581" t="s">
        <v>1410</v>
      </c>
    </row>
    <row r="582" spans="1:38">
      <c r="A582" s="5" t="s">
        <v>98</v>
      </c>
      <c r="B582" s="5" t="s">
        <v>97</v>
      </c>
      <c r="C582" s="5" t="s">
        <v>322</v>
      </c>
      <c r="D582" s="4" t="s">
        <v>1621</v>
      </c>
      <c r="E582" s="3">
        <v>31</v>
      </c>
      <c r="F582" s="3">
        <v>27</v>
      </c>
      <c r="G582" s="10">
        <f t="shared" si="195"/>
        <v>-4</v>
      </c>
      <c r="H582" s="8">
        <f t="shared" si="196"/>
        <v>-0.12903225806451613</v>
      </c>
      <c r="I582" s="3">
        <v>0</v>
      </c>
      <c r="J582" s="3">
        <v>0</v>
      </c>
      <c r="K582" s="9">
        <v>0</v>
      </c>
      <c r="L582" s="3">
        <v>17</v>
      </c>
      <c r="M582" s="8">
        <f t="shared" si="197"/>
        <v>0.62962962962962965</v>
      </c>
      <c r="N582" s="3">
        <v>20</v>
      </c>
      <c r="O582" s="8">
        <f t="shared" si="198"/>
        <v>0.7407407407407407</v>
      </c>
      <c r="P582" s="3">
        <v>17</v>
      </c>
      <c r="Q582" s="8">
        <f t="shared" si="199"/>
        <v>0.62962962962962965</v>
      </c>
      <c r="R582" s="3">
        <v>2</v>
      </c>
      <c r="U582" s="8">
        <f t="shared" si="200"/>
        <v>0</v>
      </c>
      <c r="W582" t="s">
        <v>174</v>
      </c>
      <c r="Y582" s="7">
        <f t="shared" si="201"/>
        <v>0</v>
      </c>
      <c r="Z582" s="7">
        <f t="shared" si="202"/>
        <v>0</v>
      </c>
      <c r="AA582" s="7">
        <f t="shared" si="203"/>
        <v>1</v>
      </c>
      <c r="AB582" s="7">
        <f t="shared" si="204"/>
        <v>1</v>
      </c>
      <c r="AC582" s="7">
        <f t="shared" si="205"/>
        <v>1</v>
      </c>
      <c r="AD582" s="7">
        <f t="shared" si="206"/>
        <v>0</v>
      </c>
      <c r="AE582" s="7">
        <f t="shared" si="207"/>
        <v>0</v>
      </c>
      <c r="AF582" s="7">
        <f t="shared" si="208"/>
        <v>0</v>
      </c>
      <c r="AG582" s="7">
        <f t="shared" si="209"/>
        <v>1</v>
      </c>
      <c r="AH582" s="7">
        <f t="shared" si="210"/>
        <v>0</v>
      </c>
      <c r="AI582" s="7">
        <f t="shared" si="211"/>
        <v>0</v>
      </c>
      <c r="AJ582" s="14">
        <f t="shared" si="212"/>
        <v>4</v>
      </c>
      <c r="AK582" t="s">
        <v>1</v>
      </c>
      <c r="AL582" t="s">
        <v>1620</v>
      </c>
    </row>
    <row r="583" spans="1:38">
      <c r="A583" s="5" t="s">
        <v>130</v>
      </c>
      <c r="B583" s="5" t="s">
        <v>574</v>
      </c>
      <c r="C583" s="5" t="s">
        <v>73</v>
      </c>
      <c r="D583" s="4" t="s">
        <v>1716</v>
      </c>
      <c r="E583" s="3">
        <v>51</v>
      </c>
      <c r="F583" s="3">
        <v>52</v>
      </c>
      <c r="G583" s="10">
        <f t="shared" si="195"/>
        <v>1</v>
      </c>
      <c r="H583" s="8">
        <f t="shared" si="196"/>
        <v>1.9607843137254902E-2</v>
      </c>
      <c r="I583" s="3">
        <v>23</v>
      </c>
      <c r="J583" s="3">
        <v>8</v>
      </c>
      <c r="K583" s="9">
        <f t="shared" ref="K583:K595" si="213">J583/I583</f>
        <v>0.34782608695652173</v>
      </c>
      <c r="L583" s="3">
        <v>20</v>
      </c>
      <c r="M583" s="8">
        <f t="shared" si="197"/>
        <v>0.38461538461538464</v>
      </c>
      <c r="N583" s="3">
        <v>44</v>
      </c>
      <c r="O583" s="8">
        <f t="shared" si="198"/>
        <v>0.84615384615384615</v>
      </c>
      <c r="P583" s="3">
        <v>17</v>
      </c>
      <c r="Q583" s="8">
        <f t="shared" si="199"/>
        <v>0.32692307692307693</v>
      </c>
      <c r="R583" s="3">
        <v>7</v>
      </c>
      <c r="S583" t="s">
        <v>174</v>
      </c>
      <c r="U583" s="8">
        <f t="shared" si="200"/>
        <v>0</v>
      </c>
      <c r="Y583" s="7">
        <f t="shared" si="201"/>
        <v>1</v>
      </c>
      <c r="Z583" s="7">
        <f t="shared" si="202"/>
        <v>0</v>
      </c>
      <c r="AA583" s="7">
        <f t="shared" si="203"/>
        <v>0</v>
      </c>
      <c r="AB583" s="7">
        <f t="shared" si="204"/>
        <v>1</v>
      </c>
      <c r="AC583" s="7">
        <f t="shared" si="205"/>
        <v>0</v>
      </c>
      <c r="AD583" s="7">
        <f t="shared" si="206"/>
        <v>1</v>
      </c>
      <c r="AE583" s="7">
        <f t="shared" si="207"/>
        <v>1</v>
      </c>
      <c r="AF583" s="7">
        <f t="shared" si="208"/>
        <v>0</v>
      </c>
      <c r="AG583" s="7">
        <f t="shared" si="209"/>
        <v>0</v>
      </c>
      <c r="AH583" s="7">
        <f t="shared" si="210"/>
        <v>0</v>
      </c>
      <c r="AI583" s="7">
        <f t="shared" si="211"/>
        <v>0</v>
      </c>
      <c r="AJ583" s="14">
        <f t="shared" si="212"/>
        <v>4</v>
      </c>
      <c r="AK583" t="s">
        <v>1</v>
      </c>
      <c r="AL583" t="s">
        <v>1715</v>
      </c>
    </row>
    <row r="584" spans="1:38">
      <c r="A584" s="5" t="s">
        <v>130</v>
      </c>
      <c r="B584" s="5" t="s">
        <v>574</v>
      </c>
      <c r="C584" s="5" t="s">
        <v>312</v>
      </c>
      <c r="D584" s="4" t="s">
        <v>1714</v>
      </c>
      <c r="E584" s="3">
        <v>23</v>
      </c>
      <c r="F584" s="3">
        <v>28</v>
      </c>
      <c r="G584" s="10">
        <f t="shared" si="195"/>
        <v>5</v>
      </c>
      <c r="H584" s="8">
        <f t="shared" si="196"/>
        <v>0.21739130434782608</v>
      </c>
      <c r="I584" s="3">
        <v>8</v>
      </c>
      <c r="J584" s="3">
        <v>2</v>
      </c>
      <c r="K584" s="9">
        <f t="shared" si="213"/>
        <v>0.25</v>
      </c>
      <c r="L584" s="3">
        <v>7</v>
      </c>
      <c r="M584" s="8">
        <f t="shared" si="197"/>
        <v>0.25</v>
      </c>
      <c r="N584" s="3">
        <v>20</v>
      </c>
      <c r="O584" s="8">
        <f t="shared" si="198"/>
        <v>0.7142857142857143</v>
      </c>
      <c r="P584" s="3">
        <v>16</v>
      </c>
      <c r="Q584" s="8">
        <f t="shared" si="199"/>
        <v>0.5714285714285714</v>
      </c>
      <c r="R584" s="3">
        <v>1</v>
      </c>
      <c r="U584" s="8">
        <f t="shared" si="200"/>
        <v>0</v>
      </c>
      <c r="W584" t="s">
        <v>174</v>
      </c>
      <c r="Y584" s="7">
        <f t="shared" si="201"/>
        <v>0</v>
      </c>
      <c r="Z584" s="7">
        <f t="shared" si="202"/>
        <v>1</v>
      </c>
      <c r="AA584" s="7">
        <f t="shared" si="203"/>
        <v>0</v>
      </c>
      <c r="AB584" s="7">
        <f t="shared" si="204"/>
        <v>1</v>
      </c>
      <c r="AC584" s="7">
        <f t="shared" si="205"/>
        <v>1</v>
      </c>
      <c r="AD584" s="7">
        <f t="shared" si="206"/>
        <v>0</v>
      </c>
      <c r="AE584" s="7">
        <f t="shared" si="207"/>
        <v>0</v>
      </c>
      <c r="AF584" s="7">
        <f t="shared" si="208"/>
        <v>0</v>
      </c>
      <c r="AG584" s="7">
        <f t="shared" si="209"/>
        <v>1</v>
      </c>
      <c r="AH584" s="7">
        <f t="shared" si="210"/>
        <v>0</v>
      </c>
      <c r="AI584" s="7">
        <f t="shared" si="211"/>
        <v>0</v>
      </c>
      <c r="AJ584" s="14">
        <f t="shared" si="212"/>
        <v>4</v>
      </c>
      <c r="AK584" t="s">
        <v>1</v>
      </c>
      <c r="AL584" t="s">
        <v>1713</v>
      </c>
    </row>
    <row r="585" spans="1:38">
      <c r="A585" s="5" t="s">
        <v>130</v>
      </c>
      <c r="B585" s="5" t="s">
        <v>574</v>
      </c>
      <c r="C585" s="5" t="s">
        <v>557</v>
      </c>
      <c r="D585" s="4" t="s">
        <v>1712</v>
      </c>
      <c r="E585" s="3">
        <v>19</v>
      </c>
      <c r="F585" s="3">
        <v>17</v>
      </c>
      <c r="G585" s="10">
        <f t="shared" si="195"/>
        <v>-2</v>
      </c>
      <c r="H585" s="8">
        <f t="shared" si="196"/>
        <v>-0.10526315789473684</v>
      </c>
      <c r="I585" s="3">
        <v>13</v>
      </c>
      <c r="J585" s="3">
        <v>2</v>
      </c>
      <c r="K585" s="9">
        <f t="shared" si="213"/>
        <v>0.15384615384615385</v>
      </c>
      <c r="L585" s="3">
        <v>7</v>
      </c>
      <c r="M585" s="8">
        <f t="shared" si="197"/>
        <v>0.41176470588235292</v>
      </c>
      <c r="N585" s="3">
        <v>12</v>
      </c>
      <c r="O585" s="8">
        <f t="shared" si="198"/>
        <v>0.70588235294117652</v>
      </c>
      <c r="P585" s="3">
        <v>8</v>
      </c>
      <c r="Q585" s="8">
        <f t="shared" si="199"/>
        <v>0.47058823529411764</v>
      </c>
      <c r="R585" s="3">
        <v>3</v>
      </c>
      <c r="U585" s="8">
        <f t="shared" si="200"/>
        <v>0</v>
      </c>
      <c r="W585" t="s">
        <v>174</v>
      </c>
      <c r="Y585" s="7">
        <f t="shared" si="201"/>
        <v>0</v>
      </c>
      <c r="Z585" s="7">
        <f t="shared" si="202"/>
        <v>0</v>
      </c>
      <c r="AA585" s="7">
        <f t="shared" si="203"/>
        <v>1</v>
      </c>
      <c r="AB585" s="7">
        <f t="shared" si="204"/>
        <v>1</v>
      </c>
      <c r="AC585" s="7">
        <f t="shared" si="205"/>
        <v>0</v>
      </c>
      <c r="AD585" s="7">
        <f t="shared" si="206"/>
        <v>1</v>
      </c>
      <c r="AE585" s="7">
        <f t="shared" si="207"/>
        <v>0</v>
      </c>
      <c r="AF585" s="7">
        <f t="shared" si="208"/>
        <v>0</v>
      </c>
      <c r="AG585" s="7">
        <f t="shared" si="209"/>
        <v>1</v>
      </c>
      <c r="AH585" s="7">
        <f t="shared" si="210"/>
        <v>0</v>
      </c>
      <c r="AI585" s="7">
        <f t="shared" si="211"/>
        <v>0</v>
      </c>
      <c r="AJ585" s="14">
        <f t="shared" si="212"/>
        <v>4</v>
      </c>
      <c r="AK585" t="s">
        <v>1</v>
      </c>
      <c r="AL585" t="s">
        <v>1711</v>
      </c>
    </row>
    <row r="586" spans="1:38">
      <c r="A586" s="5" t="s">
        <v>130</v>
      </c>
      <c r="B586" s="5" t="s">
        <v>574</v>
      </c>
      <c r="C586" s="5" t="s">
        <v>1266</v>
      </c>
      <c r="D586" s="4" t="s">
        <v>1710</v>
      </c>
      <c r="E586" s="3">
        <v>14</v>
      </c>
      <c r="F586" s="3">
        <v>14</v>
      </c>
      <c r="G586" s="10">
        <f t="shared" si="195"/>
        <v>0</v>
      </c>
      <c r="H586" s="8">
        <f t="shared" si="196"/>
        <v>0</v>
      </c>
      <c r="I586" s="3">
        <v>6</v>
      </c>
      <c r="J586" s="3">
        <v>4</v>
      </c>
      <c r="K586" s="9">
        <f t="shared" si="213"/>
        <v>0.66666666666666663</v>
      </c>
      <c r="L586" s="3">
        <v>4</v>
      </c>
      <c r="M586" s="8">
        <f t="shared" si="197"/>
        <v>0.2857142857142857</v>
      </c>
      <c r="N586" s="3">
        <v>7</v>
      </c>
      <c r="O586" s="8">
        <f t="shared" si="198"/>
        <v>0.5</v>
      </c>
      <c r="P586" s="3">
        <v>5</v>
      </c>
      <c r="Q586" s="8">
        <f t="shared" si="199"/>
        <v>0.35714285714285715</v>
      </c>
      <c r="R586" s="3">
        <v>4</v>
      </c>
      <c r="S586" t="s">
        <v>174</v>
      </c>
      <c r="U586" s="8">
        <f t="shared" si="200"/>
        <v>0</v>
      </c>
      <c r="W586" t="s">
        <v>174</v>
      </c>
      <c r="Y586" s="7">
        <f t="shared" si="201"/>
        <v>0</v>
      </c>
      <c r="Z586" s="7">
        <f t="shared" si="202"/>
        <v>0</v>
      </c>
      <c r="AA586" s="7">
        <f t="shared" si="203"/>
        <v>0</v>
      </c>
      <c r="AB586" s="7">
        <f t="shared" si="204"/>
        <v>0</v>
      </c>
      <c r="AC586" s="7">
        <f t="shared" si="205"/>
        <v>0</v>
      </c>
      <c r="AD586" s="7">
        <f t="shared" si="206"/>
        <v>1</v>
      </c>
      <c r="AE586" s="7">
        <f t="shared" si="207"/>
        <v>1</v>
      </c>
      <c r="AF586" s="7">
        <f t="shared" si="208"/>
        <v>0</v>
      </c>
      <c r="AG586" s="7">
        <f t="shared" si="209"/>
        <v>1</v>
      </c>
      <c r="AH586" s="7">
        <f t="shared" si="210"/>
        <v>0</v>
      </c>
      <c r="AI586" s="7">
        <f t="shared" si="211"/>
        <v>1</v>
      </c>
      <c r="AJ586" s="14">
        <f t="shared" si="212"/>
        <v>4</v>
      </c>
      <c r="AK586" t="s">
        <v>1</v>
      </c>
      <c r="AL586" t="s">
        <v>1709</v>
      </c>
    </row>
    <row r="587" spans="1:38">
      <c r="A587" s="5" t="s">
        <v>130</v>
      </c>
      <c r="B587" s="5" t="s">
        <v>574</v>
      </c>
      <c r="C587" s="5" t="s">
        <v>117</v>
      </c>
      <c r="D587" s="4" t="s">
        <v>1706</v>
      </c>
      <c r="E587" s="3">
        <v>22</v>
      </c>
      <c r="F587" s="3">
        <v>23</v>
      </c>
      <c r="G587" s="10">
        <f t="shared" si="195"/>
        <v>1</v>
      </c>
      <c r="H587" s="8">
        <f t="shared" si="196"/>
        <v>4.5454545454545456E-2</v>
      </c>
      <c r="I587" s="3">
        <v>8</v>
      </c>
      <c r="J587" s="3">
        <v>6</v>
      </c>
      <c r="K587" s="9">
        <f t="shared" si="213"/>
        <v>0.75</v>
      </c>
      <c r="L587" s="3">
        <v>11</v>
      </c>
      <c r="M587" s="8">
        <f t="shared" si="197"/>
        <v>0.47826086956521741</v>
      </c>
      <c r="N587" s="3">
        <v>10</v>
      </c>
      <c r="O587" s="8">
        <f t="shared" si="198"/>
        <v>0.43478260869565216</v>
      </c>
      <c r="P587" s="3">
        <v>11</v>
      </c>
      <c r="Q587" s="8">
        <f t="shared" si="199"/>
        <v>0.47826086956521741</v>
      </c>
      <c r="R587" s="3">
        <v>3</v>
      </c>
      <c r="U587" s="8">
        <f t="shared" si="200"/>
        <v>0</v>
      </c>
      <c r="W587" t="s">
        <v>174</v>
      </c>
      <c r="Y587" s="7">
        <f t="shared" si="201"/>
        <v>0</v>
      </c>
      <c r="Z587" s="7">
        <f t="shared" si="202"/>
        <v>0</v>
      </c>
      <c r="AA587" s="7">
        <f t="shared" si="203"/>
        <v>1</v>
      </c>
      <c r="AB587" s="7">
        <f t="shared" si="204"/>
        <v>0</v>
      </c>
      <c r="AC587" s="7">
        <f t="shared" si="205"/>
        <v>0</v>
      </c>
      <c r="AD587" s="7">
        <f t="shared" si="206"/>
        <v>1</v>
      </c>
      <c r="AE587" s="7">
        <f t="shared" si="207"/>
        <v>0</v>
      </c>
      <c r="AF587" s="7">
        <f t="shared" si="208"/>
        <v>0</v>
      </c>
      <c r="AG587" s="7">
        <f t="shared" si="209"/>
        <v>1</v>
      </c>
      <c r="AH587" s="7">
        <f t="shared" si="210"/>
        <v>0</v>
      </c>
      <c r="AI587" s="7">
        <f t="shared" si="211"/>
        <v>1</v>
      </c>
      <c r="AJ587" s="14">
        <f t="shared" si="212"/>
        <v>4</v>
      </c>
      <c r="AK587" t="s">
        <v>7</v>
      </c>
      <c r="AL587" t="s">
        <v>1705</v>
      </c>
    </row>
    <row r="588" spans="1:38">
      <c r="A588" s="5" t="s">
        <v>130</v>
      </c>
      <c r="B588" s="5" t="s">
        <v>574</v>
      </c>
      <c r="C588" s="5" t="s">
        <v>780</v>
      </c>
      <c r="D588" s="4" t="s">
        <v>1704</v>
      </c>
      <c r="E588" s="3">
        <v>21</v>
      </c>
      <c r="F588" s="3">
        <v>24</v>
      </c>
      <c r="G588" s="10">
        <f t="shared" si="195"/>
        <v>3</v>
      </c>
      <c r="H588" s="8">
        <f t="shared" si="196"/>
        <v>0.14285714285714285</v>
      </c>
      <c r="I588" s="3">
        <v>7</v>
      </c>
      <c r="J588" s="3">
        <v>3</v>
      </c>
      <c r="K588" s="9">
        <f t="shared" si="213"/>
        <v>0.42857142857142855</v>
      </c>
      <c r="L588" s="3">
        <v>8</v>
      </c>
      <c r="M588" s="8">
        <f t="shared" si="197"/>
        <v>0.33333333333333331</v>
      </c>
      <c r="N588" s="3">
        <v>18</v>
      </c>
      <c r="O588" s="8">
        <f t="shared" si="198"/>
        <v>0.75</v>
      </c>
      <c r="P588" s="3">
        <v>11</v>
      </c>
      <c r="Q588" s="8">
        <f t="shared" si="199"/>
        <v>0.45833333333333331</v>
      </c>
      <c r="R588" s="3">
        <v>4</v>
      </c>
      <c r="U588" s="8">
        <f t="shared" si="200"/>
        <v>0</v>
      </c>
      <c r="Y588" s="7">
        <f t="shared" si="201"/>
        <v>0</v>
      </c>
      <c r="Z588" s="7">
        <f t="shared" si="202"/>
        <v>1</v>
      </c>
      <c r="AA588" s="7">
        <f t="shared" si="203"/>
        <v>0</v>
      </c>
      <c r="AB588" s="7">
        <f t="shared" si="204"/>
        <v>1</v>
      </c>
      <c r="AC588" s="7">
        <f t="shared" si="205"/>
        <v>0</v>
      </c>
      <c r="AD588" s="7">
        <f t="shared" si="206"/>
        <v>1</v>
      </c>
      <c r="AE588" s="7">
        <f t="shared" si="207"/>
        <v>0</v>
      </c>
      <c r="AF588" s="7">
        <f t="shared" si="208"/>
        <v>0</v>
      </c>
      <c r="AG588" s="7">
        <f t="shared" si="209"/>
        <v>0</v>
      </c>
      <c r="AH588" s="7">
        <f t="shared" si="210"/>
        <v>0</v>
      </c>
      <c r="AI588" s="7">
        <f t="shared" si="211"/>
        <v>1</v>
      </c>
      <c r="AJ588" s="14">
        <f t="shared" si="212"/>
        <v>4</v>
      </c>
      <c r="AK588" t="s">
        <v>1</v>
      </c>
      <c r="AL588" t="s">
        <v>1231</v>
      </c>
    </row>
    <row r="589" spans="1:38">
      <c r="A589" s="5" t="s">
        <v>25</v>
      </c>
      <c r="B589" s="5" t="s">
        <v>758</v>
      </c>
      <c r="C589" s="5" t="s">
        <v>322</v>
      </c>
      <c r="D589" s="4" t="s">
        <v>1645</v>
      </c>
      <c r="E589" s="3">
        <v>27</v>
      </c>
      <c r="F589" s="3">
        <v>20</v>
      </c>
      <c r="G589" s="10">
        <f t="shared" si="195"/>
        <v>-7</v>
      </c>
      <c r="H589" s="8">
        <f t="shared" si="196"/>
        <v>-0.25925925925925924</v>
      </c>
      <c r="I589" s="3">
        <v>37</v>
      </c>
      <c r="J589" s="3">
        <v>13</v>
      </c>
      <c r="K589" s="9">
        <f t="shared" si="213"/>
        <v>0.35135135135135137</v>
      </c>
      <c r="L589" s="3">
        <v>12</v>
      </c>
      <c r="M589" s="8">
        <f t="shared" si="197"/>
        <v>0.6</v>
      </c>
      <c r="N589" s="3">
        <v>19</v>
      </c>
      <c r="O589" s="8">
        <f t="shared" si="198"/>
        <v>0.95</v>
      </c>
      <c r="P589" s="3">
        <v>13</v>
      </c>
      <c r="Q589" s="8">
        <f t="shared" si="199"/>
        <v>0.65</v>
      </c>
      <c r="R589" s="3">
        <v>2</v>
      </c>
      <c r="S589" t="s">
        <v>174</v>
      </c>
      <c r="U589" s="8">
        <f t="shared" si="200"/>
        <v>0</v>
      </c>
      <c r="Y589" s="7">
        <f t="shared" si="201"/>
        <v>0</v>
      </c>
      <c r="Z589" s="7">
        <f t="shared" si="202"/>
        <v>0</v>
      </c>
      <c r="AA589" s="7">
        <f t="shared" si="203"/>
        <v>1</v>
      </c>
      <c r="AB589" s="7">
        <f t="shared" si="204"/>
        <v>1</v>
      </c>
      <c r="AC589" s="7">
        <f t="shared" si="205"/>
        <v>1</v>
      </c>
      <c r="AD589" s="7">
        <f t="shared" si="206"/>
        <v>0</v>
      </c>
      <c r="AE589" s="7">
        <f t="shared" si="207"/>
        <v>1</v>
      </c>
      <c r="AF589" s="7">
        <f t="shared" si="208"/>
        <v>0</v>
      </c>
      <c r="AG589" s="7">
        <f t="shared" si="209"/>
        <v>0</v>
      </c>
      <c r="AH589" s="7">
        <f t="shared" si="210"/>
        <v>0</v>
      </c>
      <c r="AI589" s="7">
        <f t="shared" si="211"/>
        <v>0</v>
      </c>
      <c r="AJ589" s="14">
        <f t="shared" si="212"/>
        <v>4</v>
      </c>
      <c r="AK589" t="s">
        <v>7</v>
      </c>
      <c r="AL589" t="s">
        <v>1644</v>
      </c>
    </row>
    <row r="590" spans="1:38">
      <c r="A590" s="5" t="s">
        <v>25</v>
      </c>
      <c r="B590" s="5" t="s">
        <v>758</v>
      </c>
      <c r="C590" s="5" t="s">
        <v>186</v>
      </c>
      <c r="D590" s="4" t="s">
        <v>1595</v>
      </c>
      <c r="E590" s="3">
        <v>20</v>
      </c>
      <c r="F590" s="3">
        <v>18</v>
      </c>
      <c r="G590" s="10">
        <f t="shared" si="195"/>
        <v>-2</v>
      </c>
      <c r="H590" s="8">
        <f t="shared" si="196"/>
        <v>-0.1</v>
      </c>
      <c r="I590" s="3">
        <v>8</v>
      </c>
      <c r="J590" s="3">
        <v>0</v>
      </c>
      <c r="K590" s="9">
        <f t="shared" si="213"/>
        <v>0</v>
      </c>
      <c r="L590" s="3">
        <v>11</v>
      </c>
      <c r="M590" s="8">
        <f t="shared" si="197"/>
        <v>0.61111111111111116</v>
      </c>
      <c r="N590" s="3">
        <v>13</v>
      </c>
      <c r="O590" s="8">
        <f t="shared" si="198"/>
        <v>0.72222222222222221</v>
      </c>
      <c r="P590" s="3">
        <v>13</v>
      </c>
      <c r="Q590" s="8">
        <f t="shared" si="199"/>
        <v>0.72222222222222221</v>
      </c>
      <c r="R590" s="3">
        <v>8</v>
      </c>
      <c r="U590" s="8">
        <f t="shared" si="200"/>
        <v>0</v>
      </c>
      <c r="Y590" s="7">
        <f t="shared" si="201"/>
        <v>0</v>
      </c>
      <c r="Z590" s="7">
        <f t="shared" si="202"/>
        <v>0</v>
      </c>
      <c r="AA590" s="7">
        <f t="shared" si="203"/>
        <v>1</v>
      </c>
      <c r="AB590" s="7">
        <f t="shared" si="204"/>
        <v>1</v>
      </c>
      <c r="AC590" s="7">
        <f t="shared" si="205"/>
        <v>1</v>
      </c>
      <c r="AD590" s="7">
        <f t="shared" si="206"/>
        <v>1</v>
      </c>
      <c r="AE590" s="7">
        <f t="shared" si="207"/>
        <v>0</v>
      </c>
      <c r="AF590" s="7">
        <f t="shared" si="208"/>
        <v>0</v>
      </c>
      <c r="AG590" s="7">
        <f t="shared" si="209"/>
        <v>0</v>
      </c>
      <c r="AH590" s="7">
        <f t="shared" si="210"/>
        <v>0</v>
      </c>
      <c r="AI590" s="7">
        <f t="shared" si="211"/>
        <v>0</v>
      </c>
      <c r="AJ590" s="14">
        <f t="shared" si="212"/>
        <v>4</v>
      </c>
      <c r="AK590" t="s">
        <v>1</v>
      </c>
      <c r="AL590" t="s">
        <v>1594</v>
      </c>
    </row>
    <row r="591" spans="1:38">
      <c r="A591" s="5" t="s">
        <v>25</v>
      </c>
      <c r="B591" s="5" t="s">
        <v>121</v>
      </c>
      <c r="C591" s="5" t="s">
        <v>768</v>
      </c>
      <c r="D591" s="4" t="s">
        <v>1639</v>
      </c>
      <c r="E591" s="3">
        <v>23</v>
      </c>
      <c r="F591" s="3">
        <v>19</v>
      </c>
      <c r="G591" s="10">
        <f t="shared" si="195"/>
        <v>-4</v>
      </c>
      <c r="H591" s="8">
        <f t="shared" si="196"/>
        <v>-0.17391304347826086</v>
      </c>
      <c r="I591" s="3">
        <v>9</v>
      </c>
      <c r="J591" s="3">
        <v>6</v>
      </c>
      <c r="K591" s="9">
        <f t="shared" si="213"/>
        <v>0.66666666666666663</v>
      </c>
      <c r="L591" s="3">
        <v>9</v>
      </c>
      <c r="M591" s="8">
        <f t="shared" si="197"/>
        <v>0.47368421052631576</v>
      </c>
      <c r="N591" s="3">
        <v>12</v>
      </c>
      <c r="O591" s="8">
        <f t="shared" si="198"/>
        <v>0.63157894736842102</v>
      </c>
      <c r="P591" s="3">
        <v>12</v>
      </c>
      <c r="Q591" s="8">
        <f t="shared" si="199"/>
        <v>0.63157894736842102</v>
      </c>
      <c r="R591" s="3">
        <v>1</v>
      </c>
      <c r="U591" s="8">
        <f t="shared" si="200"/>
        <v>0</v>
      </c>
      <c r="Y591" s="7">
        <f t="shared" si="201"/>
        <v>0</v>
      </c>
      <c r="Z591" s="7">
        <f t="shared" si="202"/>
        <v>0</v>
      </c>
      <c r="AA591" s="7">
        <f t="shared" si="203"/>
        <v>1</v>
      </c>
      <c r="AB591" s="7">
        <f t="shared" si="204"/>
        <v>1</v>
      </c>
      <c r="AC591" s="7">
        <f t="shared" si="205"/>
        <v>1</v>
      </c>
      <c r="AD591" s="7">
        <f t="shared" si="206"/>
        <v>0</v>
      </c>
      <c r="AE591" s="7">
        <f t="shared" si="207"/>
        <v>0</v>
      </c>
      <c r="AF591" s="7">
        <f t="shared" si="208"/>
        <v>0</v>
      </c>
      <c r="AG591" s="7">
        <f t="shared" si="209"/>
        <v>0</v>
      </c>
      <c r="AH591" s="7">
        <f t="shared" si="210"/>
        <v>0</v>
      </c>
      <c r="AI591" s="7">
        <f t="shared" si="211"/>
        <v>1</v>
      </c>
      <c r="AJ591" s="14">
        <f t="shared" si="212"/>
        <v>4</v>
      </c>
      <c r="AK591" t="s">
        <v>1</v>
      </c>
      <c r="AL591" t="s">
        <v>1638</v>
      </c>
    </row>
    <row r="592" spans="1:38">
      <c r="A592" s="5" t="s">
        <v>25</v>
      </c>
      <c r="B592" s="5" t="s">
        <v>121</v>
      </c>
      <c r="C592" s="5" t="s">
        <v>77</v>
      </c>
      <c r="D592" s="4" t="s">
        <v>1637</v>
      </c>
      <c r="E592" s="3">
        <v>57</v>
      </c>
      <c r="F592" s="3">
        <v>44</v>
      </c>
      <c r="G592" s="10">
        <f t="shared" si="195"/>
        <v>-13</v>
      </c>
      <c r="H592" s="8">
        <f t="shared" si="196"/>
        <v>-0.22807017543859648</v>
      </c>
      <c r="I592" s="3">
        <v>4</v>
      </c>
      <c r="J592" s="3">
        <v>2</v>
      </c>
      <c r="K592" s="9">
        <f t="shared" si="213"/>
        <v>0.5</v>
      </c>
      <c r="L592" s="3">
        <v>13</v>
      </c>
      <c r="M592" s="8">
        <f t="shared" si="197"/>
        <v>0.29545454545454547</v>
      </c>
      <c r="N592" s="3">
        <v>23</v>
      </c>
      <c r="O592" s="8">
        <f t="shared" si="198"/>
        <v>0.52272727272727271</v>
      </c>
      <c r="P592" s="3">
        <v>12</v>
      </c>
      <c r="Q592" s="8">
        <f t="shared" si="199"/>
        <v>0.27272727272727271</v>
      </c>
      <c r="R592" s="3">
        <v>8</v>
      </c>
      <c r="U592" s="8">
        <f t="shared" si="200"/>
        <v>0</v>
      </c>
      <c r="X592" t="s">
        <v>174</v>
      </c>
      <c r="Y592" s="7">
        <f t="shared" si="201"/>
        <v>1</v>
      </c>
      <c r="Z592" s="7">
        <f t="shared" si="202"/>
        <v>0</v>
      </c>
      <c r="AA592" s="7">
        <f t="shared" si="203"/>
        <v>0</v>
      </c>
      <c r="AB592" s="7">
        <f t="shared" si="204"/>
        <v>0</v>
      </c>
      <c r="AC592" s="7">
        <f t="shared" si="205"/>
        <v>0</v>
      </c>
      <c r="AD592" s="7">
        <f t="shared" si="206"/>
        <v>1</v>
      </c>
      <c r="AE592" s="7">
        <f t="shared" si="207"/>
        <v>0</v>
      </c>
      <c r="AF592" s="7">
        <f t="shared" si="208"/>
        <v>0</v>
      </c>
      <c r="AG592" s="7">
        <f t="shared" si="209"/>
        <v>0</v>
      </c>
      <c r="AH592" s="7">
        <f t="shared" si="210"/>
        <v>1</v>
      </c>
      <c r="AI592" s="7">
        <f t="shared" si="211"/>
        <v>1</v>
      </c>
      <c r="AJ592" s="14">
        <f t="shared" si="212"/>
        <v>4</v>
      </c>
      <c r="AK592" t="s">
        <v>1</v>
      </c>
      <c r="AL592" t="s">
        <v>1636</v>
      </c>
    </row>
    <row r="593" spans="1:38">
      <c r="A593" s="5" t="s">
        <v>25</v>
      </c>
      <c r="B593" s="5" t="s">
        <v>121</v>
      </c>
      <c r="C593" s="5" t="s">
        <v>101</v>
      </c>
      <c r="D593" s="4" t="s">
        <v>1633</v>
      </c>
      <c r="E593" s="3">
        <v>10</v>
      </c>
      <c r="F593" s="3">
        <v>13</v>
      </c>
      <c r="G593" s="10">
        <f t="shared" si="195"/>
        <v>3</v>
      </c>
      <c r="H593" s="8">
        <f t="shared" si="196"/>
        <v>0.3</v>
      </c>
      <c r="I593" s="3">
        <v>11</v>
      </c>
      <c r="J593" s="3">
        <v>5</v>
      </c>
      <c r="K593" s="9">
        <f t="shared" si="213"/>
        <v>0.45454545454545453</v>
      </c>
      <c r="L593" s="3">
        <v>4</v>
      </c>
      <c r="M593" s="8">
        <f t="shared" si="197"/>
        <v>0.30769230769230771</v>
      </c>
      <c r="N593" s="3">
        <v>9</v>
      </c>
      <c r="O593" s="8">
        <f t="shared" si="198"/>
        <v>0.69230769230769229</v>
      </c>
      <c r="P593" s="3">
        <v>6</v>
      </c>
      <c r="Q593" s="8">
        <f t="shared" si="199"/>
        <v>0.46153846153846156</v>
      </c>
      <c r="R593" s="3">
        <v>0</v>
      </c>
      <c r="S593" t="s">
        <v>174</v>
      </c>
      <c r="U593" s="8">
        <f t="shared" si="200"/>
        <v>0</v>
      </c>
      <c r="Y593" s="7">
        <f t="shared" si="201"/>
        <v>0</v>
      </c>
      <c r="Z593" s="7">
        <f t="shared" si="202"/>
        <v>1</v>
      </c>
      <c r="AA593" s="7">
        <f t="shared" si="203"/>
        <v>0</v>
      </c>
      <c r="AB593" s="7">
        <f t="shared" si="204"/>
        <v>1</v>
      </c>
      <c r="AC593" s="7">
        <f t="shared" si="205"/>
        <v>0</v>
      </c>
      <c r="AD593" s="7">
        <f t="shared" si="206"/>
        <v>0</v>
      </c>
      <c r="AE593" s="7">
        <f t="shared" si="207"/>
        <v>1</v>
      </c>
      <c r="AF593" s="7">
        <f t="shared" si="208"/>
        <v>0</v>
      </c>
      <c r="AG593" s="7">
        <f t="shared" si="209"/>
        <v>0</v>
      </c>
      <c r="AH593" s="7">
        <f t="shared" si="210"/>
        <v>0</v>
      </c>
      <c r="AI593" s="7">
        <f t="shared" si="211"/>
        <v>1</v>
      </c>
      <c r="AJ593" s="14">
        <f t="shared" si="212"/>
        <v>4</v>
      </c>
      <c r="AK593" t="s">
        <v>1</v>
      </c>
      <c r="AL593" t="s">
        <v>1632</v>
      </c>
    </row>
    <row r="594" spans="1:38">
      <c r="A594" s="5" t="s">
        <v>25</v>
      </c>
      <c r="B594" s="5" t="s">
        <v>121</v>
      </c>
      <c r="C594" s="5" t="s">
        <v>470</v>
      </c>
      <c r="D594" s="4" t="s">
        <v>1631</v>
      </c>
      <c r="E594" s="3">
        <v>31</v>
      </c>
      <c r="F594" s="3">
        <v>26</v>
      </c>
      <c r="G594" s="10">
        <f t="shared" si="195"/>
        <v>-5</v>
      </c>
      <c r="H594" s="8">
        <f t="shared" si="196"/>
        <v>-0.16129032258064516</v>
      </c>
      <c r="I594" s="3">
        <v>17</v>
      </c>
      <c r="J594" s="3">
        <v>3</v>
      </c>
      <c r="K594" s="9">
        <f t="shared" si="213"/>
        <v>0.17647058823529413</v>
      </c>
      <c r="L594" s="3">
        <v>13</v>
      </c>
      <c r="M594" s="8">
        <f t="shared" si="197"/>
        <v>0.5</v>
      </c>
      <c r="N594" s="3">
        <v>19</v>
      </c>
      <c r="O594" s="8">
        <f t="shared" si="198"/>
        <v>0.73076923076923073</v>
      </c>
      <c r="P594" s="3">
        <v>21</v>
      </c>
      <c r="Q594" s="8">
        <f t="shared" si="199"/>
        <v>0.80769230769230771</v>
      </c>
      <c r="R594" s="3">
        <v>0</v>
      </c>
      <c r="U594" s="8">
        <f t="shared" si="200"/>
        <v>0</v>
      </c>
      <c r="W594" t="s">
        <v>174</v>
      </c>
      <c r="Y594" s="7">
        <f t="shared" si="201"/>
        <v>0</v>
      </c>
      <c r="Z594" s="7">
        <f t="shared" si="202"/>
        <v>0</v>
      </c>
      <c r="AA594" s="7">
        <f t="shared" si="203"/>
        <v>1</v>
      </c>
      <c r="AB594" s="7">
        <f t="shared" si="204"/>
        <v>1</v>
      </c>
      <c r="AC594" s="7">
        <f t="shared" si="205"/>
        <v>1</v>
      </c>
      <c r="AD594" s="7">
        <f t="shared" si="206"/>
        <v>0</v>
      </c>
      <c r="AE594" s="7">
        <f t="shared" si="207"/>
        <v>0</v>
      </c>
      <c r="AF594" s="7">
        <f t="shared" si="208"/>
        <v>0</v>
      </c>
      <c r="AG594" s="7">
        <f t="shared" si="209"/>
        <v>1</v>
      </c>
      <c r="AH594" s="7">
        <f t="shared" si="210"/>
        <v>0</v>
      </c>
      <c r="AI594" s="7">
        <f t="shared" si="211"/>
        <v>0</v>
      </c>
      <c r="AJ594" s="14">
        <f t="shared" si="212"/>
        <v>4</v>
      </c>
      <c r="AK594" t="s">
        <v>1</v>
      </c>
      <c r="AL594" t="s">
        <v>1630</v>
      </c>
    </row>
    <row r="595" spans="1:38">
      <c r="A595" s="5" t="s">
        <v>25</v>
      </c>
      <c r="B595" s="5" t="s">
        <v>121</v>
      </c>
      <c r="C595" s="5" t="s">
        <v>456</v>
      </c>
      <c r="D595" s="4" t="s">
        <v>1629</v>
      </c>
      <c r="E595" s="3">
        <v>25</v>
      </c>
      <c r="F595" s="3">
        <v>21</v>
      </c>
      <c r="G595" s="10">
        <f t="shared" si="195"/>
        <v>-4</v>
      </c>
      <c r="H595" s="8">
        <f t="shared" si="196"/>
        <v>-0.16</v>
      </c>
      <c r="I595" s="3">
        <v>13</v>
      </c>
      <c r="J595" s="3">
        <v>8</v>
      </c>
      <c r="K595" s="9">
        <f t="shared" si="213"/>
        <v>0.61538461538461542</v>
      </c>
      <c r="L595" s="3">
        <v>14</v>
      </c>
      <c r="M595" s="8">
        <f t="shared" si="197"/>
        <v>0.66666666666666663</v>
      </c>
      <c r="N595" s="3">
        <v>17</v>
      </c>
      <c r="O595" s="8">
        <f t="shared" si="198"/>
        <v>0.80952380952380953</v>
      </c>
      <c r="P595" s="3">
        <v>18</v>
      </c>
      <c r="Q595" s="8">
        <f t="shared" si="199"/>
        <v>0.8571428571428571</v>
      </c>
      <c r="R595" s="3">
        <v>2</v>
      </c>
      <c r="U595" s="8">
        <f t="shared" si="200"/>
        <v>0</v>
      </c>
      <c r="Y595" s="7">
        <f t="shared" si="201"/>
        <v>0</v>
      </c>
      <c r="Z595" s="7">
        <f t="shared" si="202"/>
        <v>0</v>
      </c>
      <c r="AA595" s="7">
        <f t="shared" si="203"/>
        <v>1</v>
      </c>
      <c r="AB595" s="7">
        <f t="shared" si="204"/>
        <v>1</v>
      </c>
      <c r="AC595" s="7">
        <f t="shared" si="205"/>
        <v>1</v>
      </c>
      <c r="AD595" s="7">
        <f t="shared" si="206"/>
        <v>0</v>
      </c>
      <c r="AE595" s="7">
        <f t="shared" si="207"/>
        <v>0</v>
      </c>
      <c r="AF595" s="7">
        <f t="shared" si="208"/>
        <v>0</v>
      </c>
      <c r="AG595" s="7">
        <f t="shared" si="209"/>
        <v>0</v>
      </c>
      <c r="AH595" s="7">
        <f t="shared" si="210"/>
        <v>0</v>
      </c>
      <c r="AI595" s="7">
        <f t="shared" si="211"/>
        <v>1</v>
      </c>
      <c r="AJ595" s="14">
        <f t="shared" si="212"/>
        <v>4</v>
      </c>
      <c r="AK595" t="s">
        <v>37</v>
      </c>
      <c r="AL595" t="s">
        <v>1628</v>
      </c>
    </row>
    <row r="596" spans="1:38">
      <c r="A596" s="5" t="s">
        <v>25</v>
      </c>
      <c r="B596" s="5" t="s">
        <v>121</v>
      </c>
      <c r="C596" s="5" t="s">
        <v>1266</v>
      </c>
      <c r="D596" s="4" t="s">
        <v>1617</v>
      </c>
      <c r="E596" s="3">
        <v>27</v>
      </c>
      <c r="F596" s="3">
        <v>20</v>
      </c>
      <c r="G596" s="10">
        <f t="shared" si="195"/>
        <v>-7</v>
      </c>
      <c r="H596" s="8">
        <f t="shared" si="196"/>
        <v>-0.25925925925925924</v>
      </c>
      <c r="I596" s="3">
        <v>0</v>
      </c>
      <c r="J596" s="3">
        <v>0</v>
      </c>
      <c r="K596" s="9">
        <v>0</v>
      </c>
      <c r="L596" s="3">
        <v>9</v>
      </c>
      <c r="M596" s="8">
        <f t="shared" si="197"/>
        <v>0.45</v>
      </c>
      <c r="N596" s="3">
        <v>17</v>
      </c>
      <c r="O596" s="8">
        <f t="shared" si="198"/>
        <v>0.85</v>
      </c>
      <c r="P596" s="3">
        <v>16</v>
      </c>
      <c r="Q596" s="8">
        <f t="shared" si="199"/>
        <v>0.8</v>
      </c>
      <c r="R596" s="3">
        <v>4</v>
      </c>
      <c r="U596" s="8">
        <f t="shared" si="200"/>
        <v>0</v>
      </c>
      <c r="Y596" s="7">
        <f t="shared" si="201"/>
        <v>0</v>
      </c>
      <c r="Z596" s="7">
        <f t="shared" si="202"/>
        <v>0</v>
      </c>
      <c r="AA596" s="7">
        <f t="shared" si="203"/>
        <v>1</v>
      </c>
      <c r="AB596" s="7">
        <f t="shared" si="204"/>
        <v>1</v>
      </c>
      <c r="AC596" s="7">
        <f t="shared" si="205"/>
        <v>1</v>
      </c>
      <c r="AD596" s="7">
        <f t="shared" si="206"/>
        <v>1</v>
      </c>
      <c r="AE596" s="7">
        <f t="shared" si="207"/>
        <v>0</v>
      </c>
      <c r="AF596" s="7">
        <f t="shared" si="208"/>
        <v>0</v>
      </c>
      <c r="AG596" s="7">
        <f t="shared" si="209"/>
        <v>0</v>
      </c>
      <c r="AH596" s="7">
        <f t="shared" si="210"/>
        <v>0</v>
      </c>
      <c r="AI596" s="7">
        <f t="shared" si="211"/>
        <v>0</v>
      </c>
      <c r="AJ596" s="14">
        <f t="shared" si="212"/>
        <v>4</v>
      </c>
      <c r="AK596" t="s">
        <v>1</v>
      </c>
      <c r="AL596" t="s">
        <v>1616</v>
      </c>
    </row>
    <row r="597" spans="1:38">
      <c r="A597" s="5" t="s">
        <v>11</v>
      </c>
      <c r="B597" s="5" t="s">
        <v>45</v>
      </c>
      <c r="C597" s="5" t="s">
        <v>189</v>
      </c>
      <c r="D597" s="4" t="s">
        <v>1615</v>
      </c>
      <c r="E597" s="3">
        <v>19</v>
      </c>
      <c r="F597" s="3">
        <v>21</v>
      </c>
      <c r="G597" s="10">
        <f t="shared" si="195"/>
        <v>2</v>
      </c>
      <c r="H597" s="8">
        <f t="shared" si="196"/>
        <v>0.10526315789473684</v>
      </c>
      <c r="I597" s="3">
        <v>0</v>
      </c>
      <c r="J597" s="3">
        <v>0</v>
      </c>
      <c r="K597" s="9">
        <v>0</v>
      </c>
      <c r="L597" s="3">
        <v>6</v>
      </c>
      <c r="M597" s="8">
        <f t="shared" si="197"/>
        <v>0.2857142857142857</v>
      </c>
      <c r="N597" s="3">
        <v>17</v>
      </c>
      <c r="O597" s="8">
        <f t="shared" si="198"/>
        <v>0.80952380952380953</v>
      </c>
      <c r="P597" s="3">
        <v>9</v>
      </c>
      <c r="Q597" s="8">
        <f t="shared" si="199"/>
        <v>0.42857142857142855</v>
      </c>
      <c r="R597" s="3">
        <v>7</v>
      </c>
      <c r="U597" s="8">
        <f t="shared" si="200"/>
        <v>0</v>
      </c>
      <c r="W597" t="s">
        <v>174</v>
      </c>
      <c r="Y597" s="7">
        <f t="shared" si="201"/>
        <v>0</v>
      </c>
      <c r="Z597" s="7">
        <f t="shared" si="202"/>
        <v>1</v>
      </c>
      <c r="AA597" s="7">
        <f t="shared" si="203"/>
        <v>0</v>
      </c>
      <c r="AB597" s="7">
        <f t="shared" si="204"/>
        <v>1</v>
      </c>
      <c r="AC597" s="7">
        <f t="shared" si="205"/>
        <v>0</v>
      </c>
      <c r="AD597" s="7">
        <f t="shared" si="206"/>
        <v>1</v>
      </c>
      <c r="AE597" s="7">
        <f t="shared" si="207"/>
        <v>0</v>
      </c>
      <c r="AF597" s="7">
        <f t="shared" si="208"/>
        <v>0</v>
      </c>
      <c r="AG597" s="7">
        <f t="shared" si="209"/>
        <v>1</v>
      </c>
      <c r="AH597" s="7">
        <f t="shared" si="210"/>
        <v>0</v>
      </c>
      <c r="AI597" s="7">
        <f t="shared" si="211"/>
        <v>0</v>
      </c>
      <c r="AJ597" s="14">
        <f t="shared" si="212"/>
        <v>4</v>
      </c>
      <c r="AK597" t="s">
        <v>1</v>
      </c>
      <c r="AL597" t="s">
        <v>1614</v>
      </c>
    </row>
    <row r="598" spans="1:38">
      <c r="A598" s="5" t="s">
        <v>11</v>
      </c>
      <c r="B598" s="5" t="s">
        <v>45</v>
      </c>
      <c r="C598" s="5" t="s">
        <v>588</v>
      </c>
      <c r="D598" s="4" t="s">
        <v>1577</v>
      </c>
      <c r="E598" s="3">
        <v>19</v>
      </c>
      <c r="F598" s="3">
        <v>17</v>
      </c>
      <c r="G598" s="10">
        <f t="shared" si="195"/>
        <v>-2</v>
      </c>
      <c r="H598" s="8">
        <f t="shared" si="196"/>
        <v>-0.10526315789473684</v>
      </c>
      <c r="I598" s="3">
        <v>1</v>
      </c>
      <c r="J598" s="3">
        <v>0</v>
      </c>
      <c r="K598" s="9">
        <f>J598/I598</f>
        <v>0</v>
      </c>
      <c r="L598" s="3">
        <v>9</v>
      </c>
      <c r="M598" s="8">
        <f t="shared" si="197"/>
        <v>0.52941176470588236</v>
      </c>
      <c r="N598" s="3">
        <v>14</v>
      </c>
      <c r="O598" s="8">
        <f t="shared" si="198"/>
        <v>0.82352941176470584</v>
      </c>
      <c r="P598" s="3">
        <v>12</v>
      </c>
      <c r="Q598" s="8">
        <f t="shared" si="199"/>
        <v>0.70588235294117652</v>
      </c>
      <c r="R598" s="3">
        <v>7</v>
      </c>
      <c r="U598" s="8">
        <f t="shared" si="200"/>
        <v>0</v>
      </c>
      <c r="Y598" s="7">
        <f t="shared" si="201"/>
        <v>0</v>
      </c>
      <c r="Z598" s="7">
        <f t="shared" si="202"/>
        <v>0</v>
      </c>
      <c r="AA598" s="7">
        <f t="shared" si="203"/>
        <v>1</v>
      </c>
      <c r="AB598" s="7">
        <f t="shared" si="204"/>
        <v>1</v>
      </c>
      <c r="AC598" s="7">
        <f t="shared" si="205"/>
        <v>1</v>
      </c>
      <c r="AD598" s="7">
        <f t="shared" si="206"/>
        <v>1</v>
      </c>
      <c r="AE598" s="7">
        <f t="shared" si="207"/>
        <v>0</v>
      </c>
      <c r="AF598" s="7">
        <f t="shared" si="208"/>
        <v>0</v>
      </c>
      <c r="AG598" s="7">
        <f t="shared" si="209"/>
        <v>0</v>
      </c>
      <c r="AH598" s="7">
        <f t="shared" si="210"/>
        <v>0</v>
      </c>
      <c r="AI598" s="7">
        <f t="shared" si="211"/>
        <v>0</v>
      </c>
      <c r="AJ598" s="14">
        <f t="shared" si="212"/>
        <v>4</v>
      </c>
      <c r="AK598" t="s">
        <v>1</v>
      </c>
      <c r="AL598" t="s">
        <v>1576</v>
      </c>
    </row>
    <row r="599" spans="1:38">
      <c r="A599" s="5" t="s">
        <v>11</v>
      </c>
      <c r="B599" s="5" t="s">
        <v>45</v>
      </c>
      <c r="C599" s="5" t="s">
        <v>1016</v>
      </c>
      <c r="D599" s="4" t="s">
        <v>1389</v>
      </c>
      <c r="E599" s="3">
        <v>33</v>
      </c>
      <c r="F599" s="3">
        <v>30</v>
      </c>
      <c r="G599" s="10">
        <f t="shared" si="195"/>
        <v>-3</v>
      </c>
      <c r="H599" s="8">
        <f t="shared" si="196"/>
        <v>-9.0909090909090912E-2</v>
      </c>
      <c r="I599" s="3">
        <v>5</v>
      </c>
      <c r="J599" s="3">
        <v>4</v>
      </c>
      <c r="K599" s="9">
        <f>J599/I599</f>
        <v>0.8</v>
      </c>
      <c r="L599" s="3">
        <v>11</v>
      </c>
      <c r="M599" s="8">
        <f t="shared" si="197"/>
        <v>0.36666666666666664</v>
      </c>
      <c r="N599" s="3">
        <v>24</v>
      </c>
      <c r="O599" s="8">
        <f t="shared" si="198"/>
        <v>0.8</v>
      </c>
      <c r="P599" s="3">
        <v>15</v>
      </c>
      <c r="Q599" s="8">
        <f t="shared" si="199"/>
        <v>0.5</v>
      </c>
      <c r="R599" s="3">
        <v>6</v>
      </c>
      <c r="U599" s="8">
        <f t="shared" si="200"/>
        <v>0</v>
      </c>
      <c r="Y599" s="7">
        <f t="shared" si="201"/>
        <v>0</v>
      </c>
      <c r="Z599" s="7">
        <f t="shared" si="202"/>
        <v>0</v>
      </c>
      <c r="AA599" s="7">
        <f t="shared" si="203"/>
        <v>0</v>
      </c>
      <c r="AB599" s="7">
        <f t="shared" si="204"/>
        <v>1</v>
      </c>
      <c r="AC599" s="7">
        <f t="shared" si="205"/>
        <v>1</v>
      </c>
      <c r="AD599" s="7">
        <f t="shared" si="206"/>
        <v>1</v>
      </c>
      <c r="AE599" s="7">
        <f t="shared" si="207"/>
        <v>0</v>
      </c>
      <c r="AF599" s="7">
        <f t="shared" si="208"/>
        <v>0</v>
      </c>
      <c r="AG599" s="7">
        <f t="shared" si="209"/>
        <v>0</v>
      </c>
      <c r="AH599" s="7">
        <f t="shared" si="210"/>
        <v>0</v>
      </c>
      <c r="AI599" s="7">
        <f t="shared" si="211"/>
        <v>1</v>
      </c>
      <c r="AJ599" s="14">
        <f t="shared" si="212"/>
        <v>4</v>
      </c>
      <c r="AK599" t="s">
        <v>7</v>
      </c>
      <c r="AL599" t="s">
        <v>1388</v>
      </c>
    </row>
    <row r="600" spans="1:38">
      <c r="A600" s="5" t="s">
        <v>11</v>
      </c>
      <c r="B600" s="5" t="s">
        <v>45</v>
      </c>
      <c r="C600" s="5" t="s">
        <v>326</v>
      </c>
      <c r="D600" s="4" t="s">
        <v>1387</v>
      </c>
      <c r="E600" s="3">
        <v>19</v>
      </c>
      <c r="F600" s="3">
        <v>20</v>
      </c>
      <c r="G600" s="10">
        <f t="shared" si="195"/>
        <v>1</v>
      </c>
      <c r="H600" s="8">
        <f t="shared" si="196"/>
        <v>5.2631578947368418E-2</v>
      </c>
      <c r="I600" s="3">
        <v>6</v>
      </c>
      <c r="J600" s="3">
        <v>2</v>
      </c>
      <c r="K600" s="9">
        <f>J600/I600</f>
        <v>0.33333333333333331</v>
      </c>
      <c r="L600" s="3">
        <v>7</v>
      </c>
      <c r="M600" s="8">
        <f t="shared" si="197"/>
        <v>0.35</v>
      </c>
      <c r="N600" s="3">
        <v>15</v>
      </c>
      <c r="O600" s="8">
        <f t="shared" si="198"/>
        <v>0.75</v>
      </c>
      <c r="P600" s="3">
        <v>13</v>
      </c>
      <c r="Q600" s="8">
        <f t="shared" si="199"/>
        <v>0.65</v>
      </c>
      <c r="R600" s="3">
        <v>4</v>
      </c>
      <c r="S600" t="s">
        <v>174</v>
      </c>
      <c r="U600" s="8">
        <f t="shared" si="200"/>
        <v>0</v>
      </c>
      <c r="Y600" s="7">
        <f t="shared" si="201"/>
        <v>0</v>
      </c>
      <c r="Z600" s="7">
        <f t="shared" si="202"/>
        <v>0</v>
      </c>
      <c r="AA600" s="7">
        <f t="shared" si="203"/>
        <v>0</v>
      </c>
      <c r="AB600" s="7">
        <f t="shared" si="204"/>
        <v>1</v>
      </c>
      <c r="AC600" s="7">
        <f t="shared" si="205"/>
        <v>1</v>
      </c>
      <c r="AD600" s="7">
        <f t="shared" si="206"/>
        <v>1</v>
      </c>
      <c r="AE600" s="7">
        <f t="shared" si="207"/>
        <v>1</v>
      </c>
      <c r="AF600" s="7">
        <f t="shared" si="208"/>
        <v>0</v>
      </c>
      <c r="AG600" s="7">
        <f t="shared" si="209"/>
        <v>0</v>
      </c>
      <c r="AH600" s="7">
        <f t="shared" si="210"/>
        <v>0</v>
      </c>
      <c r="AI600" s="7">
        <f t="shared" si="211"/>
        <v>0</v>
      </c>
      <c r="AJ600" s="14">
        <f t="shared" si="212"/>
        <v>4</v>
      </c>
      <c r="AK600" t="s">
        <v>1</v>
      </c>
      <c r="AL600" t="s">
        <v>1386</v>
      </c>
    </row>
    <row r="601" spans="1:38">
      <c r="A601" s="5" t="s">
        <v>5</v>
      </c>
      <c r="B601" s="5" t="s">
        <v>329</v>
      </c>
      <c r="C601" s="5" t="s">
        <v>426</v>
      </c>
      <c r="D601" s="4" t="s">
        <v>1611</v>
      </c>
      <c r="E601" s="3">
        <v>21</v>
      </c>
      <c r="F601" s="3">
        <v>28</v>
      </c>
      <c r="G601" s="10">
        <f t="shared" si="195"/>
        <v>7</v>
      </c>
      <c r="H601" s="8">
        <f t="shared" si="196"/>
        <v>0.33333333333333331</v>
      </c>
      <c r="I601" s="3">
        <v>0</v>
      </c>
      <c r="J601" s="3">
        <v>0</v>
      </c>
      <c r="K601" s="9">
        <v>0</v>
      </c>
      <c r="L601" s="3">
        <v>10</v>
      </c>
      <c r="M601" s="8">
        <f t="shared" si="197"/>
        <v>0.35714285714285715</v>
      </c>
      <c r="N601" s="3">
        <v>17</v>
      </c>
      <c r="O601" s="8">
        <f t="shared" si="198"/>
        <v>0.6071428571428571</v>
      </c>
      <c r="P601" s="3">
        <v>11</v>
      </c>
      <c r="Q601" s="8">
        <f t="shared" si="199"/>
        <v>0.39285714285714285</v>
      </c>
      <c r="R601" s="3">
        <v>7</v>
      </c>
      <c r="U601" s="8">
        <f t="shared" si="200"/>
        <v>0</v>
      </c>
      <c r="W601" t="s">
        <v>174</v>
      </c>
      <c r="Y601" s="7">
        <f t="shared" si="201"/>
        <v>0</v>
      </c>
      <c r="Z601" s="7">
        <f t="shared" si="202"/>
        <v>1</v>
      </c>
      <c r="AA601" s="7">
        <f t="shared" si="203"/>
        <v>0</v>
      </c>
      <c r="AB601" s="7">
        <f t="shared" si="204"/>
        <v>1</v>
      </c>
      <c r="AC601" s="7">
        <f t="shared" si="205"/>
        <v>0</v>
      </c>
      <c r="AD601" s="7">
        <f t="shared" si="206"/>
        <v>1</v>
      </c>
      <c r="AE601" s="7">
        <f t="shared" si="207"/>
        <v>0</v>
      </c>
      <c r="AF601" s="7">
        <f t="shared" si="208"/>
        <v>0</v>
      </c>
      <c r="AG601" s="7">
        <f t="shared" si="209"/>
        <v>1</v>
      </c>
      <c r="AH601" s="7">
        <f t="shared" si="210"/>
        <v>0</v>
      </c>
      <c r="AI601" s="7">
        <f t="shared" si="211"/>
        <v>0</v>
      </c>
      <c r="AJ601" s="14">
        <f t="shared" si="212"/>
        <v>4</v>
      </c>
      <c r="AK601" t="s">
        <v>1</v>
      </c>
      <c r="AL601" t="s">
        <v>1610</v>
      </c>
    </row>
    <row r="602" spans="1:38">
      <c r="A602" s="5" t="s">
        <v>5</v>
      </c>
      <c r="B602" s="5" t="s">
        <v>329</v>
      </c>
      <c r="C602" s="5" t="s">
        <v>990</v>
      </c>
      <c r="D602" s="4" t="s">
        <v>1506</v>
      </c>
      <c r="E602" s="3">
        <v>14</v>
      </c>
      <c r="F602" s="3">
        <v>14</v>
      </c>
      <c r="G602" s="10">
        <f t="shared" si="195"/>
        <v>0</v>
      </c>
      <c r="H602" s="8">
        <f t="shared" si="196"/>
        <v>0</v>
      </c>
      <c r="I602" s="3">
        <v>5</v>
      </c>
      <c r="J602" s="3">
        <v>2</v>
      </c>
      <c r="K602" s="9">
        <f t="shared" ref="K602:K607" si="214">J602/I602</f>
        <v>0.4</v>
      </c>
      <c r="L602" s="3">
        <v>6</v>
      </c>
      <c r="M602" s="8">
        <f t="shared" si="197"/>
        <v>0.42857142857142855</v>
      </c>
      <c r="N602" s="3">
        <v>9</v>
      </c>
      <c r="O602" s="8">
        <f t="shared" si="198"/>
        <v>0.6428571428571429</v>
      </c>
      <c r="P602" s="3">
        <v>6</v>
      </c>
      <c r="Q602" s="8">
        <f t="shared" si="199"/>
        <v>0.42857142857142855</v>
      </c>
      <c r="R602" s="3">
        <v>2</v>
      </c>
      <c r="U602" s="8">
        <f t="shared" si="200"/>
        <v>0</v>
      </c>
      <c r="W602" t="s">
        <v>174</v>
      </c>
      <c r="Y602" s="7">
        <f t="shared" si="201"/>
        <v>0</v>
      </c>
      <c r="Z602" s="7">
        <f t="shared" si="202"/>
        <v>0</v>
      </c>
      <c r="AA602" s="7">
        <f t="shared" si="203"/>
        <v>1</v>
      </c>
      <c r="AB602" s="7">
        <f t="shared" si="204"/>
        <v>1</v>
      </c>
      <c r="AC602" s="7">
        <f t="shared" si="205"/>
        <v>0</v>
      </c>
      <c r="AD602" s="7">
        <f t="shared" si="206"/>
        <v>0</v>
      </c>
      <c r="AE602" s="7">
        <f t="shared" si="207"/>
        <v>0</v>
      </c>
      <c r="AF602" s="7">
        <f t="shared" si="208"/>
        <v>0</v>
      </c>
      <c r="AG602" s="7">
        <f t="shared" si="209"/>
        <v>1</v>
      </c>
      <c r="AH602" s="7">
        <f t="shared" si="210"/>
        <v>0</v>
      </c>
      <c r="AI602" s="7">
        <f t="shared" si="211"/>
        <v>1</v>
      </c>
      <c r="AJ602" s="14">
        <f t="shared" si="212"/>
        <v>4</v>
      </c>
      <c r="AK602" t="s">
        <v>1</v>
      </c>
      <c r="AL602" t="s">
        <v>1505</v>
      </c>
    </row>
    <row r="603" spans="1:38">
      <c r="A603" s="5" t="s">
        <v>5</v>
      </c>
      <c r="B603" s="5" t="s">
        <v>329</v>
      </c>
      <c r="C603" s="5" t="s">
        <v>319</v>
      </c>
      <c r="D603" s="4" t="s">
        <v>1504</v>
      </c>
      <c r="E603" s="3">
        <v>47</v>
      </c>
      <c r="F603" s="3">
        <v>39</v>
      </c>
      <c r="G603" s="10">
        <f t="shared" si="195"/>
        <v>-8</v>
      </c>
      <c r="H603" s="8">
        <f t="shared" si="196"/>
        <v>-0.1702127659574468</v>
      </c>
      <c r="I603" s="3">
        <v>5</v>
      </c>
      <c r="J603" s="3">
        <v>1</v>
      </c>
      <c r="K603" s="9">
        <f t="shared" si="214"/>
        <v>0.2</v>
      </c>
      <c r="L603" s="3">
        <v>16</v>
      </c>
      <c r="M603" s="8">
        <f t="shared" si="197"/>
        <v>0.41025641025641024</v>
      </c>
      <c r="N603" s="3">
        <v>31</v>
      </c>
      <c r="O603" s="8">
        <f t="shared" si="198"/>
        <v>0.79487179487179482</v>
      </c>
      <c r="P603" s="3">
        <v>19</v>
      </c>
      <c r="Q603" s="8">
        <f t="shared" si="199"/>
        <v>0.48717948717948717</v>
      </c>
      <c r="R603" s="3">
        <v>5</v>
      </c>
      <c r="U603" s="8">
        <f t="shared" si="200"/>
        <v>0</v>
      </c>
      <c r="Y603" s="7">
        <f t="shared" si="201"/>
        <v>1</v>
      </c>
      <c r="Z603" s="7">
        <f t="shared" si="202"/>
        <v>0</v>
      </c>
      <c r="AA603" s="7">
        <f t="shared" si="203"/>
        <v>1</v>
      </c>
      <c r="AB603" s="7">
        <f t="shared" si="204"/>
        <v>1</v>
      </c>
      <c r="AC603" s="7">
        <f t="shared" si="205"/>
        <v>0</v>
      </c>
      <c r="AD603" s="7">
        <f t="shared" si="206"/>
        <v>1</v>
      </c>
      <c r="AE603" s="7">
        <f t="shared" si="207"/>
        <v>0</v>
      </c>
      <c r="AF603" s="7">
        <f t="shared" si="208"/>
        <v>0</v>
      </c>
      <c r="AG603" s="7">
        <f t="shared" si="209"/>
        <v>0</v>
      </c>
      <c r="AH603" s="7">
        <f t="shared" si="210"/>
        <v>0</v>
      </c>
      <c r="AI603" s="7">
        <f t="shared" si="211"/>
        <v>0</v>
      </c>
      <c r="AJ603" s="14">
        <f t="shared" si="212"/>
        <v>4</v>
      </c>
      <c r="AK603" t="s">
        <v>1</v>
      </c>
      <c r="AL603" t="s">
        <v>1503</v>
      </c>
    </row>
    <row r="604" spans="1:38">
      <c r="A604" s="5" t="s">
        <v>5</v>
      </c>
      <c r="B604" s="5" t="s">
        <v>329</v>
      </c>
      <c r="C604" s="5" t="s">
        <v>391</v>
      </c>
      <c r="D604" s="4" t="s">
        <v>1502</v>
      </c>
      <c r="E604" s="3">
        <v>40</v>
      </c>
      <c r="F604" s="3">
        <v>40</v>
      </c>
      <c r="G604" s="10">
        <f t="shared" si="195"/>
        <v>0</v>
      </c>
      <c r="H604" s="8">
        <f t="shared" si="196"/>
        <v>0</v>
      </c>
      <c r="I604" s="3">
        <v>28</v>
      </c>
      <c r="J604" s="3">
        <v>7</v>
      </c>
      <c r="K604" s="9">
        <f t="shared" si="214"/>
        <v>0.25</v>
      </c>
      <c r="L604" s="3">
        <v>11</v>
      </c>
      <c r="M604" s="8">
        <f t="shared" si="197"/>
        <v>0.27500000000000002</v>
      </c>
      <c r="N604" s="3">
        <v>21</v>
      </c>
      <c r="O604" s="8">
        <f t="shared" si="198"/>
        <v>0.52500000000000002</v>
      </c>
      <c r="P604" s="3">
        <v>23</v>
      </c>
      <c r="Q604" s="8">
        <f t="shared" si="199"/>
        <v>0.57499999999999996</v>
      </c>
      <c r="R604" s="3">
        <v>5</v>
      </c>
      <c r="S604" t="s">
        <v>174</v>
      </c>
      <c r="U604" s="8">
        <f t="shared" si="200"/>
        <v>0</v>
      </c>
      <c r="Y604" s="7">
        <f t="shared" si="201"/>
        <v>1</v>
      </c>
      <c r="Z604" s="7">
        <f t="shared" si="202"/>
        <v>0</v>
      </c>
      <c r="AA604" s="7">
        <f t="shared" si="203"/>
        <v>0</v>
      </c>
      <c r="AB604" s="7">
        <f t="shared" si="204"/>
        <v>0</v>
      </c>
      <c r="AC604" s="7">
        <f t="shared" si="205"/>
        <v>1</v>
      </c>
      <c r="AD604" s="7">
        <f t="shared" si="206"/>
        <v>1</v>
      </c>
      <c r="AE604" s="7">
        <f t="shared" si="207"/>
        <v>1</v>
      </c>
      <c r="AF604" s="7">
        <f t="shared" si="208"/>
        <v>0</v>
      </c>
      <c r="AG604" s="7">
        <f t="shared" si="209"/>
        <v>0</v>
      </c>
      <c r="AH604" s="7">
        <f t="shared" si="210"/>
        <v>0</v>
      </c>
      <c r="AI604" s="7">
        <f t="shared" si="211"/>
        <v>0</v>
      </c>
      <c r="AJ604" s="14">
        <f t="shared" si="212"/>
        <v>4</v>
      </c>
      <c r="AK604" t="s">
        <v>7</v>
      </c>
      <c r="AL604" t="s">
        <v>1501</v>
      </c>
    </row>
    <row r="605" spans="1:38">
      <c r="A605" s="5" t="s">
        <v>25</v>
      </c>
      <c r="B605" s="5" t="s">
        <v>35</v>
      </c>
      <c r="C605" s="5" t="s">
        <v>588</v>
      </c>
      <c r="D605" s="4" t="s">
        <v>1623</v>
      </c>
      <c r="E605" s="3">
        <v>17</v>
      </c>
      <c r="F605" s="3">
        <v>23</v>
      </c>
      <c r="G605" s="10">
        <f t="shared" si="195"/>
        <v>6</v>
      </c>
      <c r="H605" s="8">
        <f t="shared" si="196"/>
        <v>0.35294117647058826</v>
      </c>
      <c r="I605" s="3">
        <v>15</v>
      </c>
      <c r="J605" s="3">
        <v>8</v>
      </c>
      <c r="K605" s="9">
        <f t="shared" si="214"/>
        <v>0.53333333333333333</v>
      </c>
      <c r="L605" s="3">
        <v>9</v>
      </c>
      <c r="M605" s="8">
        <f t="shared" si="197"/>
        <v>0.39130434782608697</v>
      </c>
      <c r="N605" s="3">
        <v>16</v>
      </c>
      <c r="O605" s="8">
        <f t="shared" si="198"/>
        <v>0.69565217391304346</v>
      </c>
      <c r="P605" s="3">
        <v>9</v>
      </c>
      <c r="Q605" s="8">
        <f t="shared" si="199"/>
        <v>0.39130434782608697</v>
      </c>
      <c r="R605" s="3">
        <v>5</v>
      </c>
      <c r="U605" s="8">
        <f t="shared" si="200"/>
        <v>0</v>
      </c>
      <c r="Y605" s="7">
        <f t="shared" si="201"/>
        <v>0</v>
      </c>
      <c r="Z605" s="7">
        <f t="shared" si="202"/>
        <v>1</v>
      </c>
      <c r="AA605" s="7">
        <f t="shared" si="203"/>
        <v>0</v>
      </c>
      <c r="AB605" s="7">
        <f t="shared" si="204"/>
        <v>1</v>
      </c>
      <c r="AC605" s="7">
        <f t="shared" si="205"/>
        <v>0</v>
      </c>
      <c r="AD605" s="7">
        <f t="shared" si="206"/>
        <v>1</v>
      </c>
      <c r="AE605" s="7">
        <f t="shared" si="207"/>
        <v>0</v>
      </c>
      <c r="AF605" s="7">
        <f t="shared" si="208"/>
        <v>0</v>
      </c>
      <c r="AG605" s="7">
        <f t="shared" si="209"/>
        <v>0</v>
      </c>
      <c r="AH605" s="7">
        <f t="shared" si="210"/>
        <v>0</v>
      </c>
      <c r="AI605" s="7">
        <f t="shared" si="211"/>
        <v>1</v>
      </c>
      <c r="AJ605" s="14">
        <f t="shared" si="212"/>
        <v>4</v>
      </c>
      <c r="AK605" t="s">
        <v>1</v>
      </c>
      <c r="AL605" t="s">
        <v>1622</v>
      </c>
    </row>
    <row r="606" spans="1:38">
      <c r="A606" s="5" t="s">
        <v>25</v>
      </c>
      <c r="B606" s="5" t="s">
        <v>35</v>
      </c>
      <c r="C606" s="5" t="s">
        <v>1414</v>
      </c>
      <c r="D606" s="4" t="s">
        <v>1619</v>
      </c>
      <c r="E606" s="3">
        <v>17</v>
      </c>
      <c r="F606" s="3">
        <v>16</v>
      </c>
      <c r="G606" s="10">
        <f t="shared" si="195"/>
        <v>-1</v>
      </c>
      <c r="H606" s="8">
        <f t="shared" si="196"/>
        <v>-5.8823529411764705E-2</v>
      </c>
      <c r="I606" s="3">
        <v>7</v>
      </c>
      <c r="J606" s="3">
        <v>7</v>
      </c>
      <c r="K606" s="9">
        <f t="shared" si="214"/>
        <v>1</v>
      </c>
      <c r="L606" s="3">
        <v>7</v>
      </c>
      <c r="M606" s="8">
        <f t="shared" si="197"/>
        <v>0.4375</v>
      </c>
      <c r="N606" s="3">
        <v>7</v>
      </c>
      <c r="O606" s="8">
        <f t="shared" si="198"/>
        <v>0.4375</v>
      </c>
      <c r="P606" s="3">
        <v>5</v>
      </c>
      <c r="Q606" s="8">
        <f t="shared" si="199"/>
        <v>0.3125</v>
      </c>
      <c r="R606" s="3">
        <v>0</v>
      </c>
      <c r="S606" t="s">
        <v>174</v>
      </c>
      <c r="U606" s="8">
        <f t="shared" si="200"/>
        <v>0</v>
      </c>
      <c r="W606" t="s">
        <v>174</v>
      </c>
      <c r="Y606" s="7">
        <f t="shared" si="201"/>
        <v>0</v>
      </c>
      <c r="Z606" s="7">
        <f t="shared" si="202"/>
        <v>0</v>
      </c>
      <c r="AA606" s="7">
        <f t="shared" si="203"/>
        <v>1</v>
      </c>
      <c r="AB606" s="7">
        <f t="shared" si="204"/>
        <v>0</v>
      </c>
      <c r="AC606" s="7">
        <f t="shared" si="205"/>
        <v>0</v>
      </c>
      <c r="AD606" s="7">
        <f t="shared" si="206"/>
        <v>0</v>
      </c>
      <c r="AE606" s="7">
        <f t="shared" si="207"/>
        <v>1</v>
      </c>
      <c r="AF606" s="7">
        <f t="shared" si="208"/>
        <v>0</v>
      </c>
      <c r="AG606" s="7">
        <f t="shared" si="209"/>
        <v>1</v>
      </c>
      <c r="AH606" s="7">
        <f t="shared" si="210"/>
        <v>0</v>
      </c>
      <c r="AI606" s="7">
        <f t="shared" si="211"/>
        <v>1</v>
      </c>
      <c r="AJ606" s="14">
        <f t="shared" si="212"/>
        <v>4</v>
      </c>
      <c r="AK606" t="s">
        <v>7</v>
      </c>
      <c r="AL606" t="s">
        <v>1618</v>
      </c>
    </row>
    <row r="607" spans="1:38">
      <c r="A607" s="5" t="s">
        <v>25</v>
      </c>
      <c r="B607" s="5" t="s">
        <v>35</v>
      </c>
      <c r="C607" s="5" t="s">
        <v>1607</v>
      </c>
      <c r="D607" s="4" t="s">
        <v>1606</v>
      </c>
      <c r="E607" s="3">
        <v>20</v>
      </c>
      <c r="F607" s="3">
        <v>26</v>
      </c>
      <c r="G607" s="10">
        <f t="shared" si="195"/>
        <v>6</v>
      </c>
      <c r="H607" s="8">
        <f t="shared" si="196"/>
        <v>0.3</v>
      </c>
      <c r="I607" s="3">
        <v>9</v>
      </c>
      <c r="J607" s="3">
        <v>3</v>
      </c>
      <c r="K607" s="9">
        <f t="shared" si="214"/>
        <v>0.33333333333333331</v>
      </c>
      <c r="L607" s="3">
        <v>11</v>
      </c>
      <c r="M607" s="8">
        <f t="shared" si="197"/>
        <v>0.42307692307692307</v>
      </c>
      <c r="N607" s="3">
        <v>21</v>
      </c>
      <c r="O607" s="8">
        <f t="shared" si="198"/>
        <v>0.80769230769230771</v>
      </c>
      <c r="P607" s="3">
        <v>5</v>
      </c>
      <c r="Q607" s="8">
        <f t="shared" si="199"/>
        <v>0.19230769230769232</v>
      </c>
      <c r="R607" s="3">
        <v>4</v>
      </c>
      <c r="U607" s="8">
        <f t="shared" si="200"/>
        <v>0</v>
      </c>
      <c r="Y607" s="7">
        <f t="shared" si="201"/>
        <v>0</v>
      </c>
      <c r="Z607" s="7">
        <f t="shared" si="202"/>
        <v>1</v>
      </c>
      <c r="AA607" s="7">
        <f t="shared" si="203"/>
        <v>1</v>
      </c>
      <c r="AB607" s="7">
        <f t="shared" si="204"/>
        <v>1</v>
      </c>
      <c r="AC607" s="7">
        <f t="shared" si="205"/>
        <v>0</v>
      </c>
      <c r="AD607" s="7">
        <f t="shared" si="206"/>
        <v>1</v>
      </c>
      <c r="AE607" s="7">
        <f t="shared" si="207"/>
        <v>0</v>
      </c>
      <c r="AF607" s="7">
        <f t="shared" si="208"/>
        <v>0</v>
      </c>
      <c r="AG607" s="7">
        <f t="shared" si="209"/>
        <v>0</v>
      </c>
      <c r="AH607" s="7">
        <f t="shared" si="210"/>
        <v>0</v>
      </c>
      <c r="AI607" s="7">
        <f t="shared" si="211"/>
        <v>0</v>
      </c>
      <c r="AJ607" s="14">
        <f t="shared" si="212"/>
        <v>4</v>
      </c>
      <c r="AK607" t="s">
        <v>7</v>
      </c>
      <c r="AL607" t="s">
        <v>1605</v>
      </c>
    </row>
    <row r="608" spans="1:38">
      <c r="A608" s="5" t="s">
        <v>25</v>
      </c>
      <c r="B608" s="5" t="s">
        <v>35</v>
      </c>
      <c r="C608" s="5" t="s">
        <v>1604</v>
      </c>
      <c r="D608" s="4" t="s">
        <v>1603</v>
      </c>
      <c r="E608" s="3">
        <v>25</v>
      </c>
      <c r="F608" s="3">
        <v>23</v>
      </c>
      <c r="G608" s="10">
        <f t="shared" si="195"/>
        <v>-2</v>
      </c>
      <c r="H608" s="8">
        <f t="shared" si="196"/>
        <v>-0.08</v>
      </c>
      <c r="I608" s="3">
        <v>0</v>
      </c>
      <c r="J608" s="3">
        <v>0</v>
      </c>
      <c r="K608" s="9">
        <v>0</v>
      </c>
      <c r="L608" s="3">
        <v>17</v>
      </c>
      <c r="M608" s="8">
        <f t="shared" si="197"/>
        <v>0.73913043478260865</v>
      </c>
      <c r="N608" s="3">
        <v>18</v>
      </c>
      <c r="O608" s="8">
        <f t="shared" si="198"/>
        <v>0.78260869565217395</v>
      </c>
      <c r="P608" s="3">
        <v>13</v>
      </c>
      <c r="Q608" s="8">
        <f t="shared" si="199"/>
        <v>0.56521739130434778</v>
      </c>
      <c r="R608" s="3">
        <v>9</v>
      </c>
      <c r="U608" s="8">
        <f t="shared" si="200"/>
        <v>0</v>
      </c>
      <c r="Y608" s="7">
        <f t="shared" si="201"/>
        <v>0</v>
      </c>
      <c r="Z608" s="7">
        <f t="shared" si="202"/>
        <v>0</v>
      </c>
      <c r="AA608" s="7">
        <f t="shared" si="203"/>
        <v>1</v>
      </c>
      <c r="AB608" s="7">
        <f t="shared" si="204"/>
        <v>1</v>
      </c>
      <c r="AC608" s="7">
        <f t="shared" si="205"/>
        <v>1</v>
      </c>
      <c r="AD608" s="7">
        <f t="shared" si="206"/>
        <v>1</v>
      </c>
      <c r="AE608" s="7">
        <f t="shared" si="207"/>
        <v>0</v>
      </c>
      <c r="AF608" s="7">
        <f t="shared" si="208"/>
        <v>0</v>
      </c>
      <c r="AG608" s="7">
        <f t="shared" si="209"/>
        <v>0</v>
      </c>
      <c r="AH608" s="7">
        <f t="shared" si="210"/>
        <v>0</v>
      </c>
      <c r="AI608" s="7">
        <f t="shared" si="211"/>
        <v>0</v>
      </c>
      <c r="AJ608" s="14">
        <f t="shared" si="212"/>
        <v>4</v>
      </c>
      <c r="AK608" t="s">
        <v>7</v>
      </c>
      <c r="AL608" t="s">
        <v>1602</v>
      </c>
    </row>
    <row r="609" spans="1:38">
      <c r="A609" s="5" t="s">
        <v>25</v>
      </c>
      <c r="B609" s="5" t="s">
        <v>35</v>
      </c>
      <c r="C609" s="5" t="s">
        <v>1591</v>
      </c>
      <c r="D609" s="4" t="s">
        <v>1590</v>
      </c>
      <c r="E609" s="3">
        <v>26</v>
      </c>
      <c r="F609" s="3">
        <v>25</v>
      </c>
      <c r="G609" s="10">
        <f t="shared" si="195"/>
        <v>-1</v>
      </c>
      <c r="H609" s="8">
        <f t="shared" si="196"/>
        <v>-3.8461538461538464E-2</v>
      </c>
      <c r="I609" s="3">
        <v>9</v>
      </c>
      <c r="J609" s="3">
        <v>6</v>
      </c>
      <c r="K609" s="9">
        <f t="shared" ref="K609:K618" si="215">J609/I609</f>
        <v>0.66666666666666663</v>
      </c>
      <c r="L609" s="3">
        <v>10</v>
      </c>
      <c r="M609" s="8">
        <f t="shared" si="197"/>
        <v>0.4</v>
      </c>
      <c r="N609" s="3">
        <v>17</v>
      </c>
      <c r="O609" s="8">
        <f t="shared" si="198"/>
        <v>0.68</v>
      </c>
      <c r="P609" s="3">
        <v>14</v>
      </c>
      <c r="Q609" s="8">
        <f t="shared" si="199"/>
        <v>0.56000000000000005</v>
      </c>
      <c r="R609" s="3">
        <v>1</v>
      </c>
      <c r="U609" s="8">
        <f t="shared" si="200"/>
        <v>0</v>
      </c>
      <c r="Y609" s="7">
        <f t="shared" si="201"/>
        <v>0</v>
      </c>
      <c r="Z609" s="7">
        <f t="shared" si="202"/>
        <v>0</v>
      </c>
      <c r="AA609" s="7">
        <f t="shared" si="203"/>
        <v>1</v>
      </c>
      <c r="AB609" s="7">
        <f t="shared" si="204"/>
        <v>1</v>
      </c>
      <c r="AC609" s="7">
        <f t="shared" si="205"/>
        <v>1</v>
      </c>
      <c r="AD609" s="7">
        <f t="shared" si="206"/>
        <v>0</v>
      </c>
      <c r="AE609" s="7">
        <f t="shared" si="207"/>
        <v>0</v>
      </c>
      <c r="AF609" s="7">
        <f t="shared" si="208"/>
        <v>0</v>
      </c>
      <c r="AG609" s="7">
        <f t="shared" si="209"/>
        <v>0</v>
      </c>
      <c r="AH609" s="7">
        <f t="shared" si="210"/>
        <v>0</v>
      </c>
      <c r="AI609" s="7">
        <f t="shared" si="211"/>
        <v>1</v>
      </c>
      <c r="AJ609" s="14">
        <f t="shared" si="212"/>
        <v>4</v>
      </c>
      <c r="AK609" t="s">
        <v>1</v>
      </c>
      <c r="AL609" t="s">
        <v>1589</v>
      </c>
    </row>
    <row r="610" spans="1:38">
      <c r="A610" s="5" t="s">
        <v>25</v>
      </c>
      <c r="B610" s="5" t="s">
        <v>35</v>
      </c>
      <c r="C610" s="5" t="s">
        <v>1588</v>
      </c>
      <c r="D610" s="4" t="s">
        <v>1587</v>
      </c>
      <c r="E610" s="3">
        <v>30</v>
      </c>
      <c r="F610" s="3">
        <v>30</v>
      </c>
      <c r="G610" s="10">
        <f t="shared" si="195"/>
        <v>0</v>
      </c>
      <c r="H610" s="8">
        <f t="shared" si="196"/>
        <v>0</v>
      </c>
      <c r="I610" s="3">
        <v>4</v>
      </c>
      <c r="J610" s="3">
        <v>3</v>
      </c>
      <c r="K610" s="9">
        <f t="shared" si="215"/>
        <v>0.75</v>
      </c>
      <c r="L610" s="3">
        <v>15</v>
      </c>
      <c r="M610" s="8">
        <f t="shared" si="197"/>
        <v>0.5</v>
      </c>
      <c r="N610" s="3">
        <v>15</v>
      </c>
      <c r="O610" s="8">
        <f t="shared" si="198"/>
        <v>0.5</v>
      </c>
      <c r="P610" s="3">
        <v>12</v>
      </c>
      <c r="Q610" s="8">
        <f t="shared" si="199"/>
        <v>0.4</v>
      </c>
      <c r="R610" s="3">
        <v>4</v>
      </c>
      <c r="S610" t="s">
        <v>174</v>
      </c>
      <c r="U610" s="8">
        <f t="shared" si="200"/>
        <v>0</v>
      </c>
      <c r="Y610" s="7">
        <f t="shared" si="201"/>
        <v>0</v>
      </c>
      <c r="Z610" s="7">
        <f t="shared" si="202"/>
        <v>0</v>
      </c>
      <c r="AA610" s="7">
        <f t="shared" si="203"/>
        <v>1</v>
      </c>
      <c r="AB610" s="7">
        <f t="shared" si="204"/>
        <v>0</v>
      </c>
      <c r="AC610" s="7">
        <f t="shared" si="205"/>
        <v>0</v>
      </c>
      <c r="AD610" s="7">
        <f t="shared" si="206"/>
        <v>1</v>
      </c>
      <c r="AE610" s="7">
        <f t="shared" si="207"/>
        <v>1</v>
      </c>
      <c r="AF610" s="7">
        <f t="shared" si="208"/>
        <v>0</v>
      </c>
      <c r="AG610" s="7">
        <f t="shared" si="209"/>
        <v>0</v>
      </c>
      <c r="AH610" s="7">
        <f t="shared" si="210"/>
        <v>0</v>
      </c>
      <c r="AI610" s="7">
        <f t="shared" si="211"/>
        <v>1</v>
      </c>
      <c r="AJ610" s="14">
        <f t="shared" si="212"/>
        <v>4</v>
      </c>
      <c r="AK610" t="s">
        <v>1</v>
      </c>
      <c r="AL610" t="s">
        <v>1586</v>
      </c>
    </row>
    <row r="611" spans="1:38">
      <c r="A611" s="5" t="s">
        <v>25</v>
      </c>
      <c r="B611" s="5" t="s">
        <v>35</v>
      </c>
      <c r="C611" s="5" t="s">
        <v>1585</v>
      </c>
      <c r="D611" s="4" t="s">
        <v>1584</v>
      </c>
      <c r="E611" s="3">
        <v>17</v>
      </c>
      <c r="F611" s="3">
        <v>16</v>
      </c>
      <c r="G611" s="10">
        <f t="shared" si="195"/>
        <v>-1</v>
      </c>
      <c r="H611" s="8">
        <f t="shared" si="196"/>
        <v>-5.8823529411764705E-2</v>
      </c>
      <c r="I611" s="3">
        <v>7</v>
      </c>
      <c r="J611" s="3">
        <v>4</v>
      </c>
      <c r="K611" s="9">
        <f t="shared" si="215"/>
        <v>0.5714285714285714</v>
      </c>
      <c r="L611" s="3">
        <v>7</v>
      </c>
      <c r="M611" s="8">
        <f t="shared" si="197"/>
        <v>0.4375</v>
      </c>
      <c r="N611" s="3">
        <v>13</v>
      </c>
      <c r="O611" s="8">
        <f t="shared" si="198"/>
        <v>0.8125</v>
      </c>
      <c r="P611" s="3">
        <v>2</v>
      </c>
      <c r="Q611" s="8">
        <f t="shared" si="199"/>
        <v>0.125</v>
      </c>
      <c r="R611" s="3">
        <v>3</v>
      </c>
      <c r="U611" s="8">
        <f t="shared" si="200"/>
        <v>0</v>
      </c>
      <c r="Y611" s="7">
        <f t="shared" si="201"/>
        <v>0</v>
      </c>
      <c r="Z611" s="7">
        <f t="shared" si="202"/>
        <v>0</v>
      </c>
      <c r="AA611" s="7">
        <f t="shared" si="203"/>
        <v>1</v>
      </c>
      <c r="AB611" s="7">
        <f t="shared" si="204"/>
        <v>1</v>
      </c>
      <c r="AC611" s="7">
        <f t="shared" si="205"/>
        <v>0</v>
      </c>
      <c r="AD611" s="7">
        <f t="shared" si="206"/>
        <v>1</v>
      </c>
      <c r="AE611" s="7">
        <f t="shared" si="207"/>
        <v>0</v>
      </c>
      <c r="AF611" s="7">
        <f t="shared" si="208"/>
        <v>0</v>
      </c>
      <c r="AG611" s="7">
        <f t="shared" si="209"/>
        <v>0</v>
      </c>
      <c r="AH611" s="7">
        <f t="shared" si="210"/>
        <v>0</v>
      </c>
      <c r="AI611" s="7">
        <f t="shared" si="211"/>
        <v>1</v>
      </c>
      <c r="AJ611" s="14">
        <f t="shared" si="212"/>
        <v>4</v>
      </c>
      <c r="AK611" t="s">
        <v>1</v>
      </c>
      <c r="AL611" t="s">
        <v>1583</v>
      </c>
    </row>
    <row r="612" spans="1:38">
      <c r="A612" s="5" t="s">
        <v>25</v>
      </c>
      <c r="B612" s="5" t="s">
        <v>35</v>
      </c>
      <c r="C612" s="5" t="s">
        <v>1582</v>
      </c>
      <c r="D612" s="4" t="s">
        <v>1581</v>
      </c>
      <c r="E612" s="3">
        <v>24</v>
      </c>
      <c r="F612" s="3">
        <v>22</v>
      </c>
      <c r="G612" s="10">
        <f t="shared" si="195"/>
        <v>-2</v>
      </c>
      <c r="H612" s="8">
        <f t="shared" si="196"/>
        <v>-8.3333333333333329E-2</v>
      </c>
      <c r="I612" s="3">
        <v>5</v>
      </c>
      <c r="J612" s="3">
        <v>2</v>
      </c>
      <c r="K612" s="9">
        <f t="shared" si="215"/>
        <v>0.4</v>
      </c>
      <c r="L612" s="3">
        <v>12</v>
      </c>
      <c r="M612" s="8">
        <f t="shared" si="197"/>
        <v>0.54545454545454541</v>
      </c>
      <c r="N612" s="3">
        <v>16</v>
      </c>
      <c r="O612" s="8">
        <f t="shared" si="198"/>
        <v>0.72727272727272729</v>
      </c>
      <c r="P612" s="3">
        <v>10</v>
      </c>
      <c r="Q612" s="8">
        <f t="shared" si="199"/>
        <v>0.45454545454545453</v>
      </c>
      <c r="R612" s="3">
        <v>7</v>
      </c>
      <c r="U612" s="8">
        <f t="shared" si="200"/>
        <v>0</v>
      </c>
      <c r="Y612" s="7">
        <f t="shared" si="201"/>
        <v>0</v>
      </c>
      <c r="Z612" s="7">
        <f t="shared" si="202"/>
        <v>0</v>
      </c>
      <c r="AA612" s="7">
        <f t="shared" si="203"/>
        <v>1</v>
      </c>
      <c r="AB612" s="7">
        <f t="shared" si="204"/>
        <v>1</v>
      </c>
      <c r="AC612" s="7">
        <f t="shared" si="205"/>
        <v>0</v>
      </c>
      <c r="AD612" s="7">
        <f t="shared" si="206"/>
        <v>1</v>
      </c>
      <c r="AE612" s="7">
        <f t="shared" si="207"/>
        <v>0</v>
      </c>
      <c r="AF612" s="7">
        <f t="shared" si="208"/>
        <v>0</v>
      </c>
      <c r="AG612" s="7">
        <f t="shared" si="209"/>
        <v>0</v>
      </c>
      <c r="AH612" s="7">
        <f t="shared" si="210"/>
        <v>0</v>
      </c>
      <c r="AI612" s="7">
        <f t="shared" si="211"/>
        <v>1</v>
      </c>
      <c r="AJ612" s="14">
        <f t="shared" si="212"/>
        <v>4</v>
      </c>
      <c r="AK612" t="s">
        <v>1</v>
      </c>
      <c r="AL612" t="s">
        <v>1580</v>
      </c>
    </row>
    <row r="613" spans="1:38">
      <c r="A613" s="5" t="s">
        <v>56</v>
      </c>
      <c r="B613" s="5" t="s">
        <v>401</v>
      </c>
      <c r="C613" s="5" t="s">
        <v>409</v>
      </c>
      <c r="D613" s="4" t="s">
        <v>1748</v>
      </c>
      <c r="E613" s="3">
        <v>26</v>
      </c>
      <c r="F613" s="3">
        <v>23</v>
      </c>
      <c r="G613" s="10">
        <f t="shared" si="195"/>
        <v>-3</v>
      </c>
      <c r="H613" s="8">
        <f t="shared" si="196"/>
        <v>-0.11538461538461539</v>
      </c>
      <c r="I613" s="3">
        <v>13</v>
      </c>
      <c r="J613" s="3">
        <v>7</v>
      </c>
      <c r="K613" s="9">
        <f t="shared" si="215"/>
        <v>0.53846153846153844</v>
      </c>
      <c r="L613" s="3">
        <v>9</v>
      </c>
      <c r="M613" s="8">
        <f t="shared" si="197"/>
        <v>0.39130434782608697</v>
      </c>
      <c r="N613" s="3">
        <v>17</v>
      </c>
      <c r="O613" s="8">
        <f t="shared" si="198"/>
        <v>0.73913043478260865</v>
      </c>
      <c r="P613" s="3">
        <v>12</v>
      </c>
      <c r="Q613" s="8">
        <f t="shared" si="199"/>
        <v>0.52173913043478259</v>
      </c>
      <c r="R613" s="3">
        <v>1</v>
      </c>
      <c r="S613" t="s">
        <v>174</v>
      </c>
      <c r="U613" s="8">
        <f t="shared" si="200"/>
        <v>0</v>
      </c>
      <c r="Y613" s="7">
        <f t="shared" si="201"/>
        <v>0</v>
      </c>
      <c r="Z613" s="7">
        <f t="shared" si="202"/>
        <v>0</v>
      </c>
      <c r="AA613" s="7">
        <f t="shared" si="203"/>
        <v>0</v>
      </c>
      <c r="AB613" s="7">
        <f t="shared" si="204"/>
        <v>1</v>
      </c>
      <c r="AC613" s="7">
        <f t="shared" si="205"/>
        <v>1</v>
      </c>
      <c r="AD613" s="7">
        <f t="shared" si="206"/>
        <v>0</v>
      </c>
      <c r="AE613" s="7">
        <f t="shared" si="207"/>
        <v>1</v>
      </c>
      <c r="AF613" s="7">
        <f t="shared" si="208"/>
        <v>0</v>
      </c>
      <c r="AG613" s="7">
        <f t="shared" si="209"/>
        <v>0</v>
      </c>
      <c r="AH613" s="7">
        <f t="shared" si="210"/>
        <v>0</v>
      </c>
      <c r="AI613" s="7">
        <f t="shared" si="211"/>
        <v>1</v>
      </c>
      <c r="AJ613" s="14">
        <f t="shared" si="212"/>
        <v>4</v>
      </c>
      <c r="AK613" t="s">
        <v>7</v>
      </c>
      <c r="AL613" t="s">
        <v>1747</v>
      </c>
    </row>
    <row r="614" spans="1:38">
      <c r="A614" s="5" t="s">
        <v>56</v>
      </c>
      <c r="B614" s="5" t="s">
        <v>401</v>
      </c>
      <c r="C614" s="5" t="s">
        <v>1743</v>
      </c>
      <c r="D614" s="4" t="s">
        <v>1742</v>
      </c>
      <c r="E614" s="3">
        <v>13</v>
      </c>
      <c r="F614" s="3">
        <v>11</v>
      </c>
      <c r="G614" s="10">
        <f t="shared" si="195"/>
        <v>-2</v>
      </c>
      <c r="H614" s="8">
        <f t="shared" si="196"/>
        <v>-0.15384615384615385</v>
      </c>
      <c r="I614" s="3">
        <v>10</v>
      </c>
      <c r="J614" s="3">
        <v>5</v>
      </c>
      <c r="K614" s="9">
        <f t="shared" si="215"/>
        <v>0.5</v>
      </c>
      <c r="L614" s="3">
        <v>7</v>
      </c>
      <c r="M614" s="8">
        <f t="shared" si="197"/>
        <v>0.63636363636363635</v>
      </c>
      <c r="N614" s="3">
        <v>10</v>
      </c>
      <c r="O614" s="8">
        <f t="shared" si="198"/>
        <v>0.90909090909090906</v>
      </c>
      <c r="P614" s="3">
        <v>7</v>
      </c>
      <c r="Q614" s="8">
        <f t="shared" si="199"/>
        <v>0.63636363636363635</v>
      </c>
      <c r="R614" s="3">
        <v>2</v>
      </c>
      <c r="U614" s="8">
        <f t="shared" si="200"/>
        <v>0</v>
      </c>
      <c r="Y614" s="7">
        <f t="shared" si="201"/>
        <v>0</v>
      </c>
      <c r="Z614" s="7">
        <f t="shared" si="202"/>
        <v>0</v>
      </c>
      <c r="AA614" s="7">
        <f t="shared" si="203"/>
        <v>1</v>
      </c>
      <c r="AB614" s="7">
        <f t="shared" si="204"/>
        <v>1</v>
      </c>
      <c r="AC614" s="7">
        <f t="shared" si="205"/>
        <v>1</v>
      </c>
      <c r="AD614" s="7">
        <f t="shared" si="206"/>
        <v>0</v>
      </c>
      <c r="AE614" s="7">
        <f t="shared" si="207"/>
        <v>0</v>
      </c>
      <c r="AF614" s="7">
        <f t="shared" si="208"/>
        <v>0</v>
      </c>
      <c r="AG614" s="7">
        <f t="shared" si="209"/>
        <v>0</v>
      </c>
      <c r="AH614" s="7">
        <f t="shared" si="210"/>
        <v>0</v>
      </c>
      <c r="AI614" s="7">
        <f t="shared" si="211"/>
        <v>1</v>
      </c>
      <c r="AJ614" s="14">
        <f t="shared" si="212"/>
        <v>4</v>
      </c>
      <c r="AK614" t="s">
        <v>1</v>
      </c>
      <c r="AL614" t="s">
        <v>1741</v>
      </c>
    </row>
    <row r="615" spans="1:38">
      <c r="A615" s="5" t="s">
        <v>56</v>
      </c>
      <c r="B615" s="5" t="s">
        <v>401</v>
      </c>
      <c r="C615" s="5" t="s">
        <v>843</v>
      </c>
      <c r="D615" s="4" t="s">
        <v>1740</v>
      </c>
      <c r="E615" s="3">
        <v>10</v>
      </c>
      <c r="F615" s="3">
        <v>11</v>
      </c>
      <c r="G615" s="10">
        <f t="shared" si="195"/>
        <v>1</v>
      </c>
      <c r="H615" s="8">
        <f t="shared" si="196"/>
        <v>0.1</v>
      </c>
      <c r="I615" s="3">
        <v>4</v>
      </c>
      <c r="J615" s="3">
        <v>3</v>
      </c>
      <c r="K615" s="9">
        <f t="shared" si="215"/>
        <v>0.75</v>
      </c>
      <c r="L615" s="3">
        <v>5</v>
      </c>
      <c r="M615" s="8">
        <f t="shared" si="197"/>
        <v>0.45454545454545453</v>
      </c>
      <c r="N615" s="3">
        <v>8</v>
      </c>
      <c r="O615" s="8">
        <f t="shared" si="198"/>
        <v>0.72727272727272729</v>
      </c>
      <c r="P615" s="3">
        <v>5</v>
      </c>
      <c r="Q615" s="8">
        <f t="shared" si="199"/>
        <v>0.45454545454545453</v>
      </c>
      <c r="R615" s="3">
        <v>2</v>
      </c>
      <c r="U615" s="8">
        <f t="shared" si="200"/>
        <v>0</v>
      </c>
      <c r="Y615" s="7">
        <f t="shared" si="201"/>
        <v>0</v>
      </c>
      <c r="Z615" s="7">
        <f t="shared" si="202"/>
        <v>1</v>
      </c>
      <c r="AA615" s="7">
        <f t="shared" si="203"/>
        <v>1</v>
      </c>
      <c r="AB615" s="7">
        <f t="shared" si="204"/>
        <v>1</v>
      </c>
      <c r="AC615" s="7">
        <f t="shared" si="205"/>
        <v>0</v>
      </c>
      <c r="AD615" s="7">
        <f t="shared" si="206"/>
        <v>0</v>
      </c>
      <c r="AE615" s="7">
        <f t="shared" si="207"/>
        <v>0</v>
      </c>
      <c r="AF615" s="7">
        <f t="shared" si="208"/>
        <v>0</v>
      </c>
      <c r="AG615" s="7">
        <f t="shared" si="209"/>
        <v>0</v>
      </c>
      <c r="AH615" s="7">
        <f t="shared" si="210"/>
        <v>0</v>
      </c>
      <c r="AI615" s="7">
        <f t="shared" si="211"/>
        <v>1</v>
      </c>
      <c r="AJ615" s="14">
        <f t="shared" si="212"/>
        <v>4</v>
      </c>
      <c r="AK615" t="s">
        <v>1</v>
      </c>
      <c r="AL615" t="s">
        <v>1739</v>
      </c>
    </row>
    <row r="616" spans="1:38">
      <c r="A616" s="5" t="s">
        <v>56</v>
      </c>
      <c r="B616" s="5" t="s">
        <v>401</v>
      </c>
      <c r="C616" s="5" t="s">
        <v>979</v>
      </c>
      <c r="D616" s="4" t="s">
        <v>1738</v>
      </c>
      <c r="E616" s="3">
        <v>23</v>
      </c>
      <c r="F616" s="3">
        <v>30</v>
      </c>
      <c r="G616" s="10">
        <f t="shared" si="195"/>
        <v>7</v>
      </c>
      <c r="H616" s="8">
        <f t="shared" si="196"/>
        <v>0.30434782608695654</v>
      </c>
      <c r="I616" s="3">
        <v>13</v>
      </c>
      <c r="J616" s="3">
        <v>9</v>
      </c>
      <c r="K616" s="9">
        <f t="shared" si="215"/>
        <v>0.69230769230769229</v>
      </c>
      <c r="L616" s="3">
        <v>9</v>
      </c>
      <c r="M616" s="8">
        <f t="shared" si="197"/>
        <v>0.3</v>
      </c>
      <c r="N616" s="3">
        <v>19</v>
      </c>
      <c r="O616" s="8">
        <f t="shared" si="198"/>
        <v>0.6333333333333333</v>
      </c>
      <c r="P616" s="3">
        <v>13</v>
      </c>
      <c r="Q616" s="8">
        <f t="shared" si="199"/>
        <v>0.43333333333333335</v>
      </c>
      <c r="R616" s="3">
        <v>3</v>
      </c>
      <c r="U616" s="8">
        <f t="shared" si="200"/>
        <v>0</v>
      </c>
      <c r="Y616" s="7">
        <f t="shared" si="201"/>
        <v>0</v>
      </c>
      <c r="Z616" s="7">
        <f t="shared" si="202"/>
        <v>1</v>
      </c>
      <c r="AA616" s="7">
        <f t="shared" si="203"/>
        <v>0</v>
      </c>
      <c r="AB616" s="7">
        <f t="shared" si="204"/>
        <v>1</v>
      </c>
      <c r="AC616" s="7">
        <f t="shared" si="205"/>
        <v>0</v>
      </c>
      <c r="AD616" s="7">
        <f t="shared" si="206"/>
        <v>1</v>
      </c>
      <c r="AE616" s="7">
        <f t="shared" si="207"/>
        <v>0</v>
      </c>
      <c r="AF616" s="7">
        <f t="shared" si="208"/>
        <v>0</v>
      </c>
      <c r="AG616" s="7">
        <f t="shared" si="209"/>
        <v>0</v>
      </c>
      <c r="AH616" s="7">
        <f t="shared" si="210"/>
        <v>0</v>
      </c>
      <c r="AI616" s="7">
        <f t="shared" si="211"/>
        <v>1</v>
      </c>
      <c r="AJ616" s="14">
        <f t="shared" si="212"/>
        <v>4</v>
      </c>
      <c r="AK616" t="s">
        <v>1</v>
      </c>
      <c r="AL616" t="s">
        <v>1737</v>
      </c>
    </row>
    <row r="617" spans="1:38">
      <c r="A617" s="5" t="s">
        <v>56</v>
      </c>
      <c r="B617" s="5" t="s">
        <v>401</v>
      </c>
      <c r="C617" s="5" t="s">
        <v>1334</v>
      </c>
      <c r="D617" s="4" t="s">
        <v>1736</v>
      </c>
      <c r="E617" s="3">
        <v>18</v>
      </c>
      <c r="F617" s="3">
        <v>15</v>
      </c>
      <c r="G617" s="10">
        <f t="shared" si="195"/>
        <v>-3</v>
      </c>
      <c r="H617" s="8">
        <f t="shared" si="196"/>
        <v>-0.16666666666666666</v>
      </c>
      <c r="I617" s="3">
        <v>9</v>
      </c>
      <c r="J617" s="3">
        <v>3</v>
      </c>
      <c r="K617" s="9">
        <f t="shared" si="215"/>
        <v>0.33333333333333331</v>
      </c>
      <c r="L617" s="3">
        <v>7</v>
      </c>
      <c r="M617" s="8">
        <f t="shared" si="197"/>
        <v>0.46666666666666667</v>
      </c>
      <c r="N617" s="3">
        <v>9</v>
      </c>
      <c r="O617" s="8">
        <f t="shared" si="198"/>
        <v>0.6</v>
      </c>
      <c r="P617" s="3">
        <v>6</v>
      </c>
      <c r="Q617" s="8">
        <f t="shared" si="199"/>
        <v>0.4</v>
      </c>
      <c r="R617" s="3">
        <v>3</v>
      </c>
      <c r="S617" t="s">
        <v>174</v>
      </c>
      <c r="U617" s="8">
        <f t="shared" si="200"/>
        <v>0</v>
      </c>
      <c r="Y617" s="7">
        <f t="shared" si="201"/>
        <v>0</v>
      </c>
      <c r="Z617" s="7">
        <f t="shared" si="202"/>
        <v>0</v>
      </c>
      <c r="AA617" s="7">
        <f t="shared" si="203"/>
        <v>1</v>
      </c>
      <c r="AB617" s="7">
        <f t="shared" si="204"/>
        <v>1</v>
      </c>
      <c r="AC617" s="7">
        <f t="shared" si="205"/>
        <v>0</v>
      </c>
      <c r="AD617" s="7">
        <f t="shared" si="206"/>
        <v>1</v>
      </c>
      <c r="AE617" s="7">
        <f t="shared" si="207"/>
        <v>1</v>
      </c>
      <c r="AF617" s="7">
        <f t="shared" si="208"/>
        <v>0</v>
      </c>
      <c r="AG617" s="7">
        <f t="shared" si="209"/>
        <v>0</v>
      </c>
      <c r="AH617" s="7">
        <f t="shared" si="210"/>
        <v>0</v>
      </c>
      <c r="AI617" s="7">
        <f t="shared" si="211"/>
        <v>0</v>
      </c>
      <c r="AJ617" s="14">
        <f t="shared" si="212"/>
        <v>4</v>
      </c>
      <c r="AK617" t="s">
        <v>1</v>
      </c>
      <c r="AL617" t="s">
        <v>1735</v>
      </c>
    </row>
    <row r="618" spans="1:38">
      <c r="A618" s="5" t="s">
        <v>56</v>
      </c>
      <c r="B618" s="5" t="s">
        <v>401</v>
      </c>
      <c r="C618" s="5" t="s">
        <v>1734</v>
      </c>
      <c r="D618" s="4" t="s">
        <v>1733</v>
      </c>
      <c r="E618" s="3">
        <v>19</v>
      </c>
      <c r="F618" s="3">
        <v>16</v>
      </c>
      <c r="G618" s="10">
        <f t="shared" si="195"/>
        <v>-3</v>
      </c>
      <c r="H618" s="8">
        <f t="shared" si="196"/>
        <v>-0.15789473684210525</v>
      </c>
      <c r="I618" s="3">
        <v>8</v>
      </c>
      <c r="J618" s="3">
        <v>2</v>
      </c>
      <c r="K618" s="9">
        <f t="shared" si="215"/>
        <v>0.25</v>
      </c>
      <c r="L618" s="3">
        <v>9</v>
      </c>
      <c r="M618" s="8">
        <f t="shared" si="197"/>
        <v>0.5625</v>
      </c>
      <c r="N618" s="3">
        <v>12</v>
      </c>
      <c r="O618" s="8">
        <f t="shared" si="198"/>
        <v>0.75</v>
      </c>
      <c r="P618" s="3">
        <v>11</v>
      </c>
      <c r="Q618" s="8">
        <f t="shared" si="199"/>
        <v>0.6875</v>
      </c>
      <c r="R618" s="3">
        <v>6</v>
      </c>
      <c r="U618" s="8">
        <f t="shared" si="200"/>
        <v>0</v>
      </c>
      <c r="Y618" s="7">
        <f t="shared" si="201"/>
        <v>0</v>
      </c>
      <c r="Z618" s="7">
        <f t="shared" si="202"/>
        <v>0</v>
      </c>
      <c r="AA618" s="7">
        <f t="shared" si="203"/>
        <v>1</v>
      </c>
      <c r="AB618" s="7">
        <f t="shared" si="204"/>
        <v>1</v>
      </c>
      <c r="AC618" s="7">
        <f t="shared" si="205"/>
        <v>1</v>
      </c>
      <c r="AD618" s="7">
        <f t="shared" si="206"/>
        <v>1</v>
      </c>
      <c r="AE618" s="7">
        <f t="shared" si="207"/>
        <v>0</v>
      </c>
      <c r="AF618" s="7">
        <f t="shared" si="208"/>
        <v>0</v>
      </c>
      <c r="AG618" s="7">
        <f t="shared" si="209"/>
        <v>0</v>
      </c>
      <c r="AH618" s="7">
        <f t="shared" si="210"/>
        <v>0</v>
      </c>
      <c r="AI618" s="7">
        <f t="shared" si="211"/>
        <v>0</v>
      </c>
      <c r="AJ618" s="14">
        <f t="shared" si="212"/>
        <v>4</v>
      </c>
      <c r="AK618" t="s">
        <v>1</v>
      </c>
      <c r="AL618" t="s">
        <v>1732</v>
      </c>
    </row>
    <row r="619" spans="1:38">
      <c r="A619" s="5" t="s">
        <v>11</v>
      </c>
      <c r="B619" s="5" t="s">
        <v>183</v>
      </c>
      <c r="C619" s="5" t="s">
        <v>847</v>
      </c>
      <c r="D619" s="4" t="s">
        <v>1601</v>
      </c>
      <c r="E619" s="3">
        <v>10</v>
      </c>
      <c r="F619" s="3">
        <v>10</v>
      </c>
      <c r="G619" s="10">
        <f t="shared" si="195"/>
        <v>0</v>
      </c>
      <c r="H619" s="8">
        <f t="shared" si="196"/>
        <v>0</v>
      </c>
      <c r="I619" s="3">
        <v>0</v>
      </c>
      <c r="J619" s="3">
        <v>0</v>
      </c>
      <c r="K619" s="9">
        <v>0</v>
      </c>
      <c r="L619" s="3">
        <v>4</v>
      </c>
      <c r="M619" s="8">
        <f t="shared" si="197"/>
        <v>0.4</v>
      </c>
      <c r="N619" s="3">
        <v>6</v>
      </c>
      <c r="O619" s="8">
        <f t="shared" si="198"/>
        <v>0.6</v>
      </c>
      <c r="P619" s="3">
        <v>5</v>
      </c>
      <c r="Q619" s="8">
        <f t="shared" si="199"/>
        <v>0.5</v>
      </c>
      <c r="R619" s="3">
        <v>5</v>
      </c>
      <c r="U619" s="8">
        <f t="shared" si="200"/>
        <v>0</v>
      </c>
      <c r="Y619" s="7">
        <f t="shared" si="201"/>
        <v>0</v>
      </c>
      <c r="Z619" s="7">
        <f t="shared" si="202"/>
        <v>0</v>
      </c>
      <c r="AA619" s="7">
        <f t="shared" si="203"/>
        <v>1</v>
      </c>
      <c r="AB619" s="7">
        <f t="shared" si="204"/>
        <v>1</v>
      </c>
      <c r="AC619" s="7">
        <f t="shared" si="205"/>
        <v>1</v>
      </c>
      <c r="AD619" s="7">
        <f t="shared" si="206"/>
        <v>1</v>
      </c>
      <c r="AE619" s="7">
        <f t="shared" si="207"/>
        <v>0</v>
      </c>
      <c r="AF619" s="7">
        <f t="shared" si="208"/>
        <v>0</v>
      </c>
      <c r="AG619" s="7">
        <f t="shared" si="209"/>
        <v>0</v>
      </c>
      <c r="AH619" s="7">
        <f t="shared" si="210"/>
        <v>0</v>
      </c>
      <c r="AI619" s="7">
        <f t="shared" si="211"/>
        <v>0</v>
      </c>
      <c r="AJ619" s="14">
        <f t="shared" si="212"/>
        <v>4</v>
      </c>
      <c r="AK619" t="s">
        <v>1</v>
      </c>
      <c r="AL619" t="s">
        <v>1600</v>
      </c>
    </row>
    <row r="620" spans="1:38">
      <c r="A620" s="5" t="s">
        <v>11</v>
      </c>
      <c r="B620" s="5" t="s">
        <v>183</v>
      </c>
      <c r="C620" s="5" t="s">
        <v>777</v>
      </c>
      <c r="D620" s="4" t="s">
        <v>1599</v>
      </c>
      <c r="E620" s="3">
        <v>17</v>
      </c>
      <c r="F620" s="3">
        <v>23</v>
      </c>
      <c r="G620" s="10">
        <f t="shared" si="195"/>
        <v>6</v>
      </c>
      <c r="H620" s="8">
        <f t="shared" si="196"/>
        <v>0.35294117647058826</v>
      </c>
      <c r="I620" s="3">
        <v>0</v>
      </c>
      <c r="J620" s="3">
        <v>0</v>
      </c>
      <c r="K620" s="9">
        <v>0</v>
      </c>
      <c r="L620" s="3">
        <v>9</v>
      </c>
      <c r="M620" s="8">
        <f t="shared" si="197"/>
        <v>0.39130434782608697</v>
      </c>
      <c r="N620" s="3">
        <v>15</v>
      </c>
      <c r="O620" s="8">
        <f t="shared" si="198"/>
        <v>0.65217391304347827</v>
      </c>
      <c r="P620" s="3">
        <v>12</v>
      </c>
      <c r="Q620" s="8">
        <f t="shared" si="199"/>
        <v>0.52173913043478259</v>
      </c>
      <c r="R620" s="3">
        <v>1</v>
      </c>
      <c r="S620" t="s">
        <v>174</v>
      </c>
      <c r="U620" s="8">
        <f t="shared" si="200"/>
        <v>0</v>
      </c>
      <c r="Y620" s="7">
        <f t="shared" si="201"/>
        <v>0</v>
      </c>
      <c r="Z620" s="7">
        <f t="shared" si="202"/>
        <v>1</v>
      </c>
      <c r="AA620" s="7">
        <f t="shared" si="203"/>
        <v>0</v>
      </c>
      <c r="AB620" s="7">
        <f t="shared" si="204"/>
        <v>1</v>
      </c>
      <c r="AC620" s="7">
        <f t="shared" si="205"/>
        <v>1</v>
      </c>
      <c r="AD620" s="7">
        <f t="shared" si="206"/>
        <v>0</v>
      </c>
      <c r="AE620" s="7">
        <f t="shared" si="207"/>
        <v>1</v>
      </c>
      <c r="AF620" s="7">
        <f t="shared" si="208"/>
        <v>0</v>
      </c>
      <c r="AG620" s="7">
        <f t="shared" si="209"/>
        <v>0</v>
      </c>
      <c r="AH620" s="7">
        <f t="shared" si="210"/>
        <v>0</v>
      </c>
      <c r="AI620" s="7">
        <f t="shared" si="211"/>
        <v>0</v>
      </c>
      <c r="AJ620" s="14">
        <f t="shared" si="212"/>
        <v>4</v>
      </c>
      <c r="AK620" t="s">
        <v>7</v>
      </c>
      <c r="AL620" t="s">
        <v>1598</v>
      </c>
    </row>
    <row r="621" spans="1:38">
      <c r="A621" s="5" t="s">
        <v>11</v>
      </c>
      <c r="B621" s="5" t="s">
        <v>183</v>
      </c>
      <c r="C621" s="5" t="s">
        <v>596</v>
      </c>
      <c r="D621" s="4" t="s">
        <v>1385</v>
      </c>
      <c r="E621" s="3">
        <v>23</v>
      </c>
      <c r="F621" s="3">
        <v>16</v>
      </c>
      <c r="G621" s="10">
        <f t="shared" si="195"/>
        <v>-7</v>
      </c>
      <c r="H621" s="8">
        <f t="shared" si="196"/>
        <v>-0.30434782608695654</v>
      </c>
      <c r="I621" s="3">
        <v>8</v>
      </c>
      <c r="J621" s="3">
        <v>1</v>
      </c>
      <c r="K621" s="9">
        <f>J621/I621</f>
        <v>0.125</v>
      </c>
      <c r="L621" s="3">
        <v>8</v>
      </c>
      <c r="M621" s="8">
        <f t="shared" si="197"/>
        <v>0.5</v>
      </c>
      <c r="N621" s="3">
        <v>9</v>
      </c>
      <c r="O621" s="8">
        <f t="shared" si="198"/>
        <v>0.5625</v>
      </c>
      <c r="P621" s="3">
        <v>11</v>
      </c>
      <c r="Q621" s="8">
        <f t="shared" si="199"/>
        <v>0.6875</v>
      </c>
      <c r="R621" s="3">
        <v>5</v>
      </c>
      <c r="U621" s="8">
        <f t="shared" si="200"/>
        <v>0</v>
      </c>
      <c r="W621" t="s">
        <v>174</v>
      </c>
      <c r="Y621" s="7">
        <f t="shared" si="201"/>
        <v>0</v>
      </c>
      <c r="Z621" s="7">
        <f t="shared" si="202"/>
        <v>0</v>
      </c>
      <c r="AA621" s="7">
        <f t="shared" si="203"/>
        <v>1</v>
      </c>
      <c r="AB621" s="7">
        <f t="shared" si="204"/>
        <v>0</v>
      </c>
      <c r="AC621" s="7">
        <f t="shared" si="205"/>
        <v>1</v>
      </c>
      <c r="AD621" s="7">
        <f t="shared" si="206"/>
        <v>1</v>
      </c>
      <c r="AE621" s="7">
        <f t="shared" si="207"/>
        <v>0</v>
      </c>
      <c r="AF621" s="7">
        <f t="shared" si="208"/>
        <v>0</v>
      </c>
      <c r="AG621" s="7">
        <f t="shared" si="209"/>
        <v>1</v>
      </c>
      <c r="AH621" s="7">
        <f t="shared" si="210"/>
        <v>0</v>
      </c>
      <c r="AI621" s="7">
        <f t="shared" si="211"/>
        <v>0</v>
      </c>
      <c r="AJ621" s="14">
        <f t="shared" si="212"/>
        <v>4</v>
      </c>
      <c r="AK621" t="s">
        <v>1</v>
      </c>
      <c r="AL621" t="s">
        <v>1384</v>
      </c>
    </row>
    <row r="622" spans="1:38">
      <c r="A622" s="5" t="s">
        <v>11</v>
      </c>
      <c r="B622" s="5" t="s">
        <v>183</v>
      </c>
      <c r="C622" s="5" t="s">
        <v>500</v>
      </c>
      <c r="D622" s="4" t="s">
        <v>1383</v>
      </c>
      <c r="E622" s="3">
        <v>17</v>
      </c>
      <c r="F622" s="3">
        <v>20</v>
      </c>
      <c r="G622" s="10">
        <f t="shared" si="195"/>
        <v>3</v>
      </c>
      <c r="H622" s="8">
        <f t="shared" si="196"/>
        <v>0.17647058823529413</v>
      </c>
      <c r="I622" s="3">
        <v>8</v>
      </c>
      <c r="J622" s="3">
        <v>2</v>
      </c>
      <c r="K622" s="9">
        <f>J622/I622</f>
        <v>0.25</v>
      </c>
      <c r="L622" s="3">
        <v>11</v>
      </c>
      <c r="M622" s="8">
        <f t="shared" si="197"/>
        <v>0.55000000000000004</v>
      </c>
      <c r="N622" s="3">
        <v>15</v>
      </c>
      <c r="O622" s="8">
        <f t="shared" si="198"/>
        <v>0.75</v>
      </c>
      <c r="P622" s="3">
        <v>11</v>
      </c>
      <c r="Q622" s="8">
        <f t="shared" si="199"/>
        <v>0.55000000000000004</v>
      </c>
      <c r="R622" s="3">
        <v>2</v>
      </c>
      <c r="U622" s="8">
        <f t="shared" si="200"/>
        <v>0</v>
      </c>
      <c r="Y622" s="7">
        <f t="shared" si="201"/>
        <v>0</v>
      </c>
      <c r="Z622" s="7">
        <f t="shared" si="202"/>
        <v>1</v>
      </c>
      <c r="AA622" s="7">
        <f t="shared" si="203"/>
        <v>1</v>
      </c>
      <c r="AB622" s="7">
        <f t="shared" si="204"/>
        <v>1</v>
      </c>
      <c r="AC622" s="7">
        <f t="shared" si="205"/>
        <v>1</v>
      </c>
      <c r="AD622" s="7">
        <f t="shared" si="206"/>
        <v>0</v>
      </c>
      <c r="AE622" s="7">
        <f t="shared" si="207"/>
        <v>0</v>
      </c>
      <c r="AF622" s="7">
        <f t="shared" si="208"/>
        <v>0</v>
      </c>
      <c r="AG622" s="7">
        <f t="shared" si="209"/>
        <v>0</v>
      </c>
      <c r="AH622" s="7">
        <f t="shared" si="210"/>
        <v>0</v>
      </c>
      <c r="AI622" s="7">
        <f t="shared" si="211"/>
        <v>0</v>
      </c>
      <c r="AJ622" s="14">
        <f t="shared" si="212"/>
        <v>4</v>
      </c>
      <c r="AK622" t="s">
        <v>1</v>
      </c>
      <c r="AL622" t="s">
        <v>1382</v>
      </c>
    </row>
    <row r="623" spans="1:38">
      <c r="A623" s="5" t="s">
        <v>11</v>
      </c>
      <c r="B623" s="5" t="s">
        <v>183</v>
      </c>
      <c r="C623" s="5" t="s">
        <v>505</v>
      </c>
      <c r="D623" s="4" t="s">
        <v>1381</v>
      </c>
      <c r="E623" s="3">
        <v>15</v>
      </c>
      <c r="F623" s="3">
        <v>12</v>
      </c>
      <c r="G623" s="10">
        <f t="shared" si="195"/>
        <v>-3</v>
      </c>
      <c r="H623" s="8">
        <f t="shared" si="196"/>
        <v>-0.2</v>
      </c>
      <c r="I623" s="3">
        <v>15</v>
      </c>
      <c r="J623" s="3">
        <v>4</v>
      </c>
      <c r="K623" s="9">
        <f>J623/I623</f>
        <v>0.26666666666666666</v>
      </c>
      <c r="L623" s="3">
        <v>8</v>
      </c>
      <c r="M623" s="8">
        <f t="shared" si="197"/>
        <v>0.66666666666666663</v>
      </c>
      <c r="N623" s="3">
        <v>9</v>
      </c>
      <c r="O623" s="8">
        <f t="shared" si="198"/>
        <v>0.75</v>
      </c>
      <c r="P623" s="3">
        <v>9</v>
      </c>
      <c r="Q623" s="8">
        <f t="shared" si="199"/>
        <v>0.75</v>
      </c>
      <c r="R623" s="3">
        <v>4</v>
      </c>
      <c r="U623" s="8">
        <f t="shared" si="200"/>
        <v>0</v>
      </c>
      <c r="Y623" s="7">
        <f t="shared" si="201"/>
        <v>0</v>
      </c>
      <c r="Z623" s="7">
        <f t="shared" si="202"/>
        <v>0</v>
      </c>
      <c r="AA623" s="7">
        <f t="shared" si="203"/>
        <v>1</v>
      </c>
      <c r="AB623" s="7">
        <f t="shared" si="204"/>
        <v>1</v>
      </c>
      <c r="AC623" s="7">
        <f t="shared" si="205"/>
        <v>1</v>
      </c>
      <c r="AD623" s="7">
        <f t="shared" si="206"/>
        <v>1</v>
      </c>
      <c r="AE623" s="7">
        <f t="shared" si="207"/>
        <v>0</v>
      </c>
      <c r="AF623" s="7">
        <f t="shared" si="208"/>
        <v>0</v>
      </c>
      <c r="AG623" s="7">
        <f t="shared" si="209"/>
        <v>0</v>
      </c>
      <c r="AH623" s="7">
        <f t="shared" si="210"/>
        <v>0</v>
      </c>
      <c r="AI623" s="7">
        <f t="shared" si="211"/>
        <v>0</v>
      </c>
      <c r="AJ623" s="14">
        <f t="shared" si="212"/>
        <v>4</v>
      </c>
      <c r="AK623" t="s">
        <v>1</v>
      </c>
      <c r="AL623" t="s">
        <v>1380</v>
      </c>
    </row>
    <row r="624" spans="1:38">
      <c r="A624" s="5" t="s">
        <v>11</v>
      </c>
      <c r="B624" s="5" t="s">
        <v>183</v>
      </c>
      <c r="C624" s="5" t="s">
        <v>350</v>
      </c>
      <c r="D624" s="4" t="s">
        <v>1379</v>
      </c>
      <c r="E624" s="3">
        <v>24</v>
      </c>
      <c r="F624" s="3">
        <v>16</v>
      </c>
      <c r="G624" s="10">
        <f t="shared" si="195"/>
        <v>-8</v>
      </c>
      <c r="H624" s="8">
        <f t="shared" si="196"/>
        <v>-0.33333333333333331</v>
      </c>
      <c r="I624" s="3">
        <v>3</v>
      </c>
      <c r="J624" s="3">
        <v>2</v>
      </c>
      <c r="K624" s="9">
        <f>J624/I624</f>
        <v>0.66666666666666663</v>
      </c>
      <c r="L624" s="3">
        <v>5</v>
      </c>
      <c r="M624" s="8">
        <f t="shared" si="197"/>
        <v>0.3125</v>
      </c>
      <c r="N624" s="3">
        <v>11</v>
      </c>
      <c r="O624" s="8">
        <f t="shared" si="198"/>
        <v>0.6875</v>
      </c>
      <c r="P624" s="3">
        <v>6</v>
      </c>
      <c r="Q624" s="8">
        <f t="shared" si="199"/>
        <v>0.375</v>
      </c>
      <c r="R624" s="3">
        <v>5</v>
      </c>
      <c r="S624" t="s">
        <v>174</v>
      </c>
      <c r="U624" s="8">
        <f t="shared" si="200"/>
        <v>0</v>
      </c>
      <c r="Y624" s="7">
        <f t="shared" si="201"/>
        <v>0</v>
      </c>
      <c r="Z624" s="7">
        <f t="shared" si="202"/>
        <v>0</v>
      </c>
      <c r="AA624" s="7">
        <f t="shared" si="203"/>
        <v>0</v>
      </c>
      <c r="AB624" s="7">
        <f t="shared" si="204"/>
        <v>1</v>
      </c>
      <c r="AC624" s="7">
        <f t="shared" si="205"/>
        <v>0</v>
      </c>
      <c r="AD624" s="7">
        <f t="shared" si="206"/>
        <v>1</v>
      </c>
      <c r="AE624" s="7">
        <f t="shared" si="207"/>
        <v>1</v>
      </c>
      <c r="AF624" s="7">
        <f t="shared" si="208"/>
        <v>0</v>
      </c>
      <c r="AG624" s="7">
        <f t="shared" si="209"/>
        <v>0</v>
      </c>
      <c r="AH624" s="7">
        <f t="shared" si="210"/>
        <v>0</v>
      </c>
      <c r="AI624" s="7">
        <f t="shared" si="211"/>
        <v>1</v>
      </c>
      <c r="AJ624" s="14">
        <f t="shared" si="212"/>
        <v>4</v>
      </c>
      <c r="AK624" t="s">
        <v>1</v>
      </c>
      <c r="AL624" t="s">
        <v>1378</v>
      </c>
    </row>
    <row r="625" spans="1:38">
      <c r="A625" s="5" t="s">
        <v>5</v>
      </c>
      <c r="B625" s="5" t="s">
        <v>323</v>
      </c>
      <c r="C625" s="5" t="s">
        <v>516</v>
      </c>
      <c r="D625" s="4" t="s">
        <v>1597</v>
      </c>
      <c r="E625" s="3">
        <v>38</v>
      </c>
      <c r="F625" s="3">
        <v>33</v>
      </c>
      <c r="G625" s="10">
        <f t="shared" si="195"/>
        <v>-5</v>
      </c>
      <c r="H625" s="8">
        <f t="shared" si="196"/>
        <v>-0.13157894736842105</v>
      </c>
      <c r="I625" s="3">
        <v>0</v>
      </c>
      <c r="J625" s="3">
        <v>0</v>
      </c>
      <c r="K625" s="9">
        <v>0</v>
      </c>
      <c r="L625" s="3">
        <v>14</v>
      </c>
      <c r="M625" s="8">
        <f t="shared" si="197"/>
        <v>0.42424242424242425</v>
      </c>
      <c r="N625" s="3">
        <v>19</v>
      </c>
      <c r="O625" s="8">
        <f t="shared" si="198"/>
        <v>0.5757575757575758</v>
      </c>
      <c r="P625" s="3">
        <v>13</v>
      </c>
      <c r="Q625" s="8">
        <f t="shared" si="199"/>
        <v>0.39393939393939392</v>
      </c>
      <c r="R625" s="3">
        <v>9</v>
      </c>
      <c r="U625" s="8">
        <f t="shared" si="200"/>
        <v>0</v>
      </c>
      <c r="W625" t="s">
        <v>174</v>
      </c>
      <c r="X625" t="s">
        <v>174</v>
      </c>
      <c r="Y625" s="7">
        <f t="shared" si="201"/>
        <v>0</v>
      </c>
      <c r="Z625" s="7">
        <f t="shared" si="202"/>
        <v>0</v>
      </c>
      <c r="AA625" s="7">
        <f t="shared" si="203"/>
        <v>1</v>
      </c>
      <c r="AB625" s="7">
        <f t="shared" si="204"/>
        <v>0</v>
      </c>
      <c r="AC625" s="7">
        <f t="shared" si="205"/>
        <v>0</v>
      </c>
      <c r="AD625" s="7">
        <f t="shared" si="206"/>
        <v>1</v>
      </c>
      <c r="AE625" s="7">
        <f t="shared" si="207"/>
        <v>0</v>
      </c>
      <c r="AF625" s="7">
        <f t="shared" si="208"/>
        <v>0</v>
      </c>
      <c r="AG625" s="7">
        <f t="shared" si="209"/>
        <v>1</v>
      </c>
      <c r="AH625" s="7">
        <f t="shared" si="210"/>
        <v>1</v>
      </c>
      <c r="AI625" s="7">
        <f t="shared" si="211"/>
        <v>0</v>
      </c>
      <c r="AJ625" s="14">
        <f t="shared" si="212"/>
        <v>4</v>
      </c>
      <c r="AK625" t="s">
        <v>1</v>
      </c>
      <c r="AL625" t="s">
        <v>1596</v>
      </c>
    </row>
    <row r="626" spans="1:38">
      <c r="A626" s="5" t="s">
        <v>25</v>
      </c>
      <c r="B626" s="5" t="s">
        <v>24</v>
      </c>
      <c r="C626" s="5" t="s">
        <v>868</v>
      </c>
      <c r="D626" s="4" t="s">
        <v>1579</v>
      </c>
      <c r="E626" s="3">
        <v>12</v>
      </c>
      <c r="F626" s="3">
        <v>14</v>
      </c>
      <c r="G626" s="10">
        <f t="shared" si="195"/>
        <v>2</v>
      </c>
      <c r="H626" s="8">
        <f t="shared" si="196"/>
        <v>0.16666666666666666</v>
      </c>
      <c r="I626" s="3">
        <v>0</v>
      </c>
      <c r="J626" s="3">
        <v>0</v>
      </c>
      <c r="K626" s="9">
        <v>0</v>
      </c>
      <c r="L626" s="3">
        <v>6</v>
      </c>
      <c r="M626" s="8">
        <f t="shared" si="197"/>
        <v>0.42857142857142855</v>
      </c>
      <c r="N626" s="3">
        <v>8</v>
      </c>
      <c r="O626" s="8">
        <f t="shared" si="198"/>
        <v>0.5714285714285714</v>
      </c>
      <c r="P626" s="3">
        <v>7</v>
      </c>
      <c r="Q626" s="8">
        <f t="shared" si="199"/>
        <v>0.5</v>
      </c>
      <c r="R626" s="3">
        <v>4</v>
      </c>
      <c r="U626" s="8">
        <f t="shared" si="200"/>
        <v>0</v>
      </c>
      <c r="Y626" s="7">
        <f t="shared" si="201"/>
        <v>0</v>
      </c>
      <c r="Z626" s="7">
        <f t="shared" si="202"/>
        <v>1</v>
      </c>
      <c r="AA626" s="7">
        <f t="shared" si="203"/>
        <v>1</v>
      </c>
      <c r="AB626" s="7">
        <f t="shared" si="204"/>
        <v>0</v>
      </c>
      <c r="AC626" s="7">
        <f t="shared" si="205"/>
        <v>1</v>
      </c>
      <c r="AD626" s="7">
        <f t="shared" si="206"/>
        <v>1</v>
      </c>
      <c r="AE626" s="7">
        <f t="shared" si="207"/>
        <v>0</v>
      </c>
      <c r="AF626" s="7">
        <f t="shared" si="208"/>
        <v>0</v>
      </c>
      <c r="AG626" s="7">
        <f t="shared" si="209"/>
        <v>0</v>
      </c>
      <c r="AH626" s="7">
        <f t="shared" si="210"/>
        <v>0</v>
      </c>
      <c r="AI626" s="7">
        <f t="shared" si="211"/>
        <v>0</v>
      </c>
      <c r="AJ626" s="14">
        <f t="shared" si="212"/>
        <v>4</v>
      </c>
      <c r="AK626" t="s">
        <v>1</v>
      </c>
      <c r="AL626" t="s">
        <v>1578</v>
      </c>
    </row>
    <row r="627" spans="1:38">
      <c r="A627" s="5" t="s">
        <v>25</v>
      </c>
      <c r="B627" s="5" t="s">
        <v>24</v>
      </c>
      <c r="C627" s="5" t="s">
        <v>663</v>
      </c>
      <c r="D627" s="4" t="s">
        <v>1570</v>
      </c>
      <c r="E627" s="3">
        <v>29</v>
      </c>
      <c r="F627" s="3">
        <v>30</v>
      </c>
      <c r="G627" s="10">
        <f t="shared" si="195"/>
        <v>1</v>
      </c>
      <c r="H627" s="8">
        <f t="shared" si="196"/>
        <v>3.4482758620689655E-2</v>
      </c>
      <c r="I627" s="3">
        <v>8</v>
      </c>
      <c r="J627" s="3">
        <v>4</v>
      </c>
      <c r="K627" s="9">
        <f t="shared" ref="K627:K632" si="216">J627/I627</f>
        <v>0.5</v>
      </c>
      <c r="L627" s="3">
        <v>16</v>
      </c>
      <c r="M627" s="8">
        <f t="shared" si="197"/>
        <v>0.53333333333333333</v>
      </c>
      <c r="N627" s="3">
        <v>25</v>
      </c>
      <c r="O627" s="8">
        <f t="shared" si="198"/>
        <v>0.83333333333333337</v>
      </c>
      <c r="P627" s="3">
        <v>21</v>
      </c>
      <c r="Q627" s="8">
        <f t="shared" si="199"/>
        <v>0.7</v>
      </c>
      <c r="R627" s="3">
        <v>2</v>
      </c>
      <c r="U627" s="8">
        <f t="shared" si="200"/>
        <v>0</v>
      </c>
      <c r="Y627" s="7">
        <f t="shared" si="201"/>
        <v>0</v>
      </c>
      <c r="Z627" s="7">
        <f t="shared" si="202"/>
        <v>0</v>
      </c>
      <c r="AA627" s="7">
        <f t="shared" si="203"/>
        <v>1</v>
      </c>
      <c r="AB627" s="7">
        <f t="shared" si="204"/>
        <v>1</v>
      </c>
      <c r="AC627" s="7">
        <f t="shared" si="205"/>
        <v>1</v>
      </c>
      <c r="AD627" s="7">
        <f t="shared" si="206"/>
        <v>0</v>
      </c>
      <c r="AE627" s="7">
        <f t="shared" si="207"/>
        <v>0</v>
      </c>
      <c r="AF627" s="7">
        <f t="shared" si="208"/>
        <v>0</v>
      </c>
      <c r="AG627" s="7">
        <f t="shared" si="209"/>
        <v>0</v>
      </c>
      <c r="AH627" s="7">
        <f t="shared" si="210"/>
        <v>0</v>
      </c>
      <c r="AI627" s="7">
        <f t="shared" si="211"/>
        <v>1</v>
      </c>
      <c r="AJ627" s="14">
        <f t="shared" si="212"/>
        <v>4</v>
      </c>
      <c r="AK627" t="s">
        <v>1</v>
      </c>
      <c r="AL627" t="s">
        <v>1569</v>
      </c>
    </row>
    <row r="628" spans="1:38">
      <c r="A628" s="5" t="s">
        <v>25</v>
      </c>
      <c r="B628" s="5" t="s">
        <v>24</v>
      </c>
      <c r="C628" s="5" t="s">
        <v>903</v>
      </c>
      <c r="D628" s="4" t="s">
        <v>1559</v>
      </c>
      <c r="E628" s="3">
        <v>52</v>
      </c>
      <c r="F628" s="3">
        <v>35</v>
      </c>
      <c r="G628" s="10">
        <f t="shared" si="195"/>
        <v>-17</v>
      </c>
      <c r="H628" s="8">
        <f t="shared" si="196"/>
        <v>-0.32692307692307693</v>
      </c>
      <c r="I628" s="3">
        <v>14</v>
      </c>
      <c r="J628" s="3">
        <v>7</v>
      </c>
      <c r="K628" s="9">
        <f t="shared" si="216"/>
        <v>0.5</v>
      </c>
      <c r="L628" s="3">
        <v>13</v>
      </c>
      <c r="M628" s="8">
        <f t="shared" si="197"/>
        <v>0.37142857142857144</v>
      </c>
      <c r="N628" s="3">
        <v>12</v>
      </c>
      <c r="O628" s="8">
        <f t="shared" si="198"/>
        <v>0.34285714285714286</v>
      </c>
      <c r="P628" s="3">
        <v>17</v>
      </c>
      <c r="Q628" s="8">
        <f t="shared" si="199"/>
        <v>0.48571428571428571</v>
      </c>
      <c r="R628" s="3">
        <v>5</v>
      </c>
      <c r="T628">
        <v>1</v>
      </c>
      <c r="U628" s="8">
        <f t="shared" si="200"/>
        <v>2.8571428571428571E-2</v>
      </c>
      <c r="W628" t="s">
        <v>174</v>
      </c>
      <c r="Y628" s="7">
        <f t="shared" si="201"/>
        <v>1</v>
      </c>
      <c r="Z628" s="7">
        <f t="shared" si="202"/>
        <v>0</v>
      </c>
      <c r="AA628" s="7">
        <f t="shared" si="203"/>
        <v>0</v>
      </c>
      <c r="AB628" s="7">
        <f t="shared" si="204"/>
        <v>0</v>
      </c>
      <c r="AC628" s="7">
        <f t="shared" si="205"/>
        <v>0</v>
      </c>
      <c r="AD628" s="7">
        <f t="shared" si="206"/>
        <v>1</v>
      </c>
      <c r="AE628" s="7">
        <f t="shared" si="207"/>
        <v>0</v>
      </c>
      <c r="AF628" s="7">
        <f t="shared" si="208"/>
        <v>0</v>
      </c>
      <c r="AG628" s="7">
        <f t="shared" si="209"/>
        <v>1</v>
      </c>
      <c r="AH628" s="7">
        <f t="shared" si="210"/>
        <v>0</v>
      </c>
      <c r="AI628" s="7">
        <f t="shared" si="211"/>
        <v>1</v>
      </c>
      <c r="AJ628" s="14">
        <f t="shared" si="212"/>
        <v>4</v>
      </c>
      <c r="AK628" t="s">
        <v>1</v>
      </c>
      <c r="AL628" t="s">
        <v>1558</v>
      </c>
    </row>
    <row r="629" spans="1:38">
      <c r="A629" s="5" t="s">
        <v>25</v>
      </c>
      <c r="B629" s="5" t="s">
        <v>24</v>
      </c>
      <c r="C629" s="5" t="s">
        <v>1557</v>
      </c>
      <c r="D629" s="4" t="s">
        <v>1556</v>
      </c>
      <c r="E629" s="3">
        <v>16</v>
      </c>
      <c r="F629" s="3">
        <v>19</v>
      </c>
      <c r="G629" s="10">
        <f t="shared" si="195"/>
        <v>3</v>
      </c>
      <c r="H629" s="8">
        <f t="shared" si="196"/>
        <v>0.1875</v>
      </c>
      <c r="I629" s="3">
        <v>2</v>
      </c>
      <c r="J629" s="3">
        <v>1</v>
      </c>
      <c r="K629" s="9">
        <f t="shared" si="216"/>
        <v>0.5</v>
      </c>
      <c r="L629" s="3">
        <v>5</v>
      </c>
      <c r="M629" s="8">
        <f t="shared" si="197"/>
        <v>0.26315789473684209</v>
      </c>
      <c r="N629" s="3">
        <v>10</v>
      </c>
      <c r="O629" s="8">
        <f t="shared" si="198"/>
        <v>0.52631578947368418</v>
      </c>
      <c r="P629" s="3">
        <v>8</v>
      </c>
      <c r="Q629" s="8">
        <f t="shared" si="199"/>
        <v>0.42105263157894735</v>
      </c>
      <c r="R629" s="3">
        <v>3</v>
      </c>
      <c r="S629" t="s">
        <v>174</v>
      </c>
      <c r="U629" s="8">
        <f t="shared" si="200"/>
        <v>0</v>
      </c>
      <c r="Y629" s="7">
        <f t="shared" si="201"/>
        <v>0</v>
      </c>
      <c r="Z629" s="7">
        <f t="shared" si="202"/>
        <v>1</v>
      </c>
      <c r="AA629" s="7">
        <f t="shared" si="203"/>
        <v>0</v>
      </c>
      <c r="AB629" s="7">
        <f t="shared" si="204"/>
        <v>0</v>
      </c>
      <c r="AC629" s="7">
        <f t="shared" si="205"/>
        <v>0</v>
      </c>
      <c r="AD629" s="7">
        <f t="shared" si="206"/>
        <v>1</v>
      </c>
      <c r="AE629" s="7">
        <f t="shared" si="207"/>
        <v>1</v>
      </c>
      <c r="AF629" s="7">
        <f t="shared" si="208"/>
        <v>0</v>
      </c>
      <c r="AG629" s="7">
        <f t="shared" si="209"/>
        <v>0</v>
      </c>
      <c r="AH629" s="7">
        <f t="shared" si="210"/>
        <v>0</v>
      </c>
      <c r="AI629" s="7">
        <f t="shared" si="211"/>
        <v>1</v>
      </c>
      <c r="AJ629" s="14">
        <f t="shared" si="212"/>
        <v>4</v>
      </c>
      <c r="AK629" t="s">
        <v>1</v>
      </c>
      <c r="AL629" t="s">
        <v>1555</v>
      </c>
    </row>
    <row r="630" spans="1:38">
      <c r="A630" s="5" t="s">
        <v>25</v>
      </c>
      <c r="B630" s="5" t="s">
        <v>24</v>
      </c>
      <c r="C630" s="5" t="s">
        <v>247</v>
      </c>
      <c r="D630" s="4" t="s">
        <v>1547</v>
      </c>
      <c r="E630" s="3">
        <v>15</v>
      </c>
      <c r="F630" s="3">
        <v>12</v>
      </c>
      <c r="G630" s="10">
        <f t="shared" si="195"/>
        <v>-3</v>
      </c>
      <c r="H630" s="8">
        <f t="shared" si="196"/>
        <v>-0.2</v>
      </c>
      <c r="I630" s="3">
        <v>2</v>
      </c>
      <c r="J630" s="3">
        <v>0</v>
      </c>
      <c r="K630" s="9">
        <f t="shared" si="216"/>
        <v>0</v>
      </c>
      <c r="L630" s="3">
        <v>7</v>
      </c>
      <c r="M630" s="8">
        <f t="shared" si="197"/>
        <v>0.58333333333333337</v>
      </c>
      <c r="N630" s="3">
        <v>8</v>
      </c>
      <c r="O630" s="8">
        <f t="shared" si="198"/>
        <v>0.66666666666666663</v>
      </c>
      <c r="P630" s="3">
        <v>8</v>
      </c>
      <c r="Q630" s="8">
        <f t="shared" si="199"/>
        <v>0.66666666666666663</v>
      </c>
      <c r="R630" s="3">
        <v>3</v>
      </c>
      <c r="U630" s="8">
        <f t="shared" si="200"/>
        <v>0</v>
      </c>
      <c r="Y630" s="7">
        <f t="shared" si="201"/>
        <v>0</v>
      </c>
      <c r="Z630" s="7">
        <f t="shared" si="202"/>
        <v>0</v>
      </c>
      <c r="AA630" s="7">
        <f t="shared" si="203"/>
        <v>1</v>
      </c>
      <c r="AB630" s="7">
        <f t="shared" si="204"/>
        <v>1</v>
      </c>
      <c r="AC630" s="7">
        <f t="shared" si="205"/>
        <v>1</v>
      </c>
      <c r="AD630" s="7">
        <f t="shared" si="206"/>
        <v>1</v>
      </c>
      <c r="AE630" s="7">
        <f t="shared" si="207"/>
        <v>0</v>
      </c>
      <c r="AF630" s="7">
        <f t="shared" si="208"/>
        <v>0</v>
      </c>
      <c r="AG630" s="7">
        <f t="shared" si="209"/>
        <v>0</v>
      </c>
      <c r="AH630" s="7">
        <f t="shared" si="210"/>
        <v>0</v>
      </c>
      <c r="AI630" s="7">
        <f t="shared" si="211"/>
        <v>0</v>
      </c>
      <c r="AJ630" s="14">
        <f t="shared" si="212"/>
        <v>4</v>
      </c>
      <c r="AK630" t="s">
        <v>1</v>
      </c>
      <c r="AL630" t="s">
        <v>1546</v>
      </c>
    </row>
    <row r="631" spans="1:38">
      <c r="A631" s="5" t="s">
        <v>25</v>
      </c>
      <c r="B631" s="5" t="s">
        <v>24</v>
      </c>
      <c r="C631" s="5" t="s">
        <v>619</v>
      </c>
      <c r="D631" s="4" t="s">
        <v>1542</v>
      </c>
      <c r="E631" s="3">
        <v>26</v>
      </c>
      <c r="F631" s="3">
        <v>26</v>
      </c>
      <c r="G631" s="10">
        <f t="shared" si="195"/>
        <v>0</v>
      </c>
      <c r="H631" s="8">
        <f t="shared" si="196"/>
        <v>0</v>
      </c>
      <c r="I631" s="3">
        <v>10</v>
      </c>
      <c r="J631" s="3">
        <v>0</v>
      </c>
      <c r="K631" s="9">
        <f t="shared" si="216"/>
        <v>0</v>
      </c>
      <c r="L631" s="3">
        <v>13</v>
      </c>
      <c r="M631" s="8">
        <f t="shared" si="197"/>
        <v>0.5</v>
      </c>
      <c r="N631" s="3">
        <v>17</v>
      </c>
      <c r="O631" s="8">
        <f t="shared" si="198"/>
        <v>0.65384615384615385</v>
      </c>
      <c r="P631" s="3">
        <v>21</v>
      </c>
      <c r="Q631" s="8">
        <f t="shared" si="199"/>
        <v>0.80769230769230771</v>
      </c>
      <c r="R631" s="3">
        <v>7</v>
      </c>
      <c r="U631" s="8">
        <f t="shared" si="200"/>
        <v>0</v>
      </c>
      <c r="Y631" s="7">
        <f t="shared" si="201"/>
        <v>0</v>
      </c>
      <c r="Z631" s="7">
        <f t="shared" si="202"/>
        <v>0</v>
      </c>
      <c r="AA631" s="7">
        <f t="shared" si="203"/>
        <v>1</v>
      </c>
      <c r="AB631" s="7">
        <f t="shared" si="204"/>
        <v>1</v>
      </c>
      <c r="AC631" s="7">
        <f t="shared" si="205"/>
        <v>1</v>
      </c>
      <c r="AD631" s="7">
        <f t="shared" si="206"/>
        <v>1</v>
      </c>
      <c r="AE631" s="7">
        <f t="shared" si="207"/>
        <v>0</v>
      </c>
      <c r="AF631" s="7">
        <f t="shared" si="208"/>
        <v>0</v>
      </c>
      <c r="AG631" s="7">
        <f t="shared" si="209"/>
        <v>0</v>
      </c>
      <c r="AH631" s="7">
        <f t="shared" si="210"/>
        <v>0</v>
      </c>
      <c r="AI631" s="7">
        <f t="shared" si="211"/>
        <v>0</v>
      </c>
      <c r="AJ631" s="14">
        <f t="shared" si="212"/>
        <v>4</v>
      </c>
      <c r="AK631" t="s">
        <v>1</v>
      </c>
      <c r="AL631" t="s">
        <v>1541</v>
      </c>
    </row>
    <row r="632" spans="1:38">
      <c r="A632" s="5" t="s">
        <v>25</v>
      </c>
      <c r="B632" s="5" t="s">
        <v>24</v>
      </c>
      <c r="C632" s="5" t="s">
        <v>1170</v>
      </c>
      <c r="D632" s="4" t="s">
        <v>1169</v>
      </c>
      <c r="E632" s="3">
        <v>25</v>
      </c>
      <c r="F632" s="3">
        <v>27</v>
      </c>
      <c r="G632" s="10">
        <f t="shared" si="195"/>
        <v>2</v>
      </c>
      <c r="H632" s="8">
        <f t="shared" si="196"/>
        <v>0.08</v>
      </c>
      <c r="I632" s="3">
        <v>5</v>
      </c>
      <c r="J632" s="3">
        <v>2</v>
      </c>
      <c r="K632" s="9">
        <f t="shared" si="216"/>
        <v>0.4</v>
      </c>
      <c r="L632" s="3">
        <v>9</v>
      </c>
      <c r="M632" s="8">
        <f t="shared" si="197"/>
        <v>0.33333333333333331</v>
      </c>
      <c r="N632" s="3">
        <v>15</v>
      </c>
      <c r="O632" s="8">
        <f t="shared" si="198"/>
        <v>0.55555555555555558</v>
      </c>
      <c r="P632" s="3">
        <v>14</v>
      </c>
      <c r="Q632" s="8">
        <f t="shared" si="199"/>
        <v>0.51851851851851849</v>
      </c>
      <c r="R632" s="3">
        <v>2</v>
      </c>
      <c r="U632" s="8">
        <f t="shared" si="200"/>
        <v>0</v>
      </c>
      <c r="W632" t="s">
        <v>174</v>
      </c>
      <c r="X632" t="s">
        <v>174</v>
      </c>
      <c r="Y632" s="7">
        <f t="shared" si="201"/>
        <v>0</v>
      </c>
      <c r="Z632" s="7">
        <f t="shared" si="202"/>
        <v>0</v>
      </c>
      <c r="AA632" s="7">
        <f t="shared" si="203"/>
        <v>0</v>
      </c>
      <c r="AB632" s="7">
        <f t="shared" si="204"/>
        <v>0</v>
      </c>
      <c r="AC632" s="7">
        <f t="shared" si="205"/>
        <v>1</v>
      </c>
      <c r="AD632" s="7">
        <f t="shared" si="206"/>
        <v>0</v>
      </c>
      <c r="AE632" s="7">
        <f t="shared" si="207"/>
        <v>0</v>
      </c>
      <c r="AF632" s="7">
        <f t="shared" si="208"/>
        <v>0</v>
      </c>
      <c r="AG632" s="7">
        <f t="shared" si="209"/>
        <v>1</v>
      </c>
      <c r="AH632" s="7">
        <f t="shared" si="210"/>
        <v>1</v>
      </c>
      <c r="AI632" s="7">
        <f t="shared" si="211"/>
        <v>1</v>
      </c>
      <c r="AJ632" s="14">
        <f t="shared" si="212"/>
        <v>4</v>
      </c>
      <c r="AK632" t="s">
        <v>1</v>
      </c>
      <c r="AL632" t="s">
        <v>1168</v>
      </c>
    </row>
    <row r="633" spans="1:38">
      <c r="A633" s="5" t="s">
        <v>16</v>
      </c>
      <c r="B633" s="5" t="s">
        <v>20</v>
      </c>
      <c r="C633" s="5" t="s">
        <v>1575</v>
      </c>
      <c r="D633" s="4" t="s">
        <v>1574</v>
      </c>
      <c r="E633" s="3">
        <v>21</v>
      </c>
      <c r="F633" s="3">
        <v>18</v>
      </c>
      <c r="G633" s="10">
        <f t="shared" si="195"/>
        <v>-3</v>
      </c>
      <c r="H633" s="8">
        <f t="shared" si="196"/>
        <v>-0.14285714285714285</v>
      </c>
      <c r="I633" s="3">
        <v>0</v>
      </c>
      <c r="J633" s="3">
        <v>0</v>
      </c>
      <c r="K633" s="9">
        <v>0</v>
      </c>
      <c r="L633" s="3">
        <v>8</v>
      </c>
      <c r="M633" s="8">
        <f t="shared" si="197"/>
        <v>0.44444444444444442</v>
      </c>
      <c r="N633" s="3">
        <v>14</v>
      </c>
      <c r="O633" s="8">
        <f t="shared" si="198"/>
        <v>0.77777777777777779</v>
      </c>
      <c r="P633" s="3">
        <v>7</v>
      </c>
      <c r="Q633" s="8">
        <f t="shared" si="199"/>
        <v>0.3888888888888889</v>
      </c>
      <c r="R633" s="3">
        <v>4</v>
      </c>
      <c r="S633" t="s">
        <v>174</v>
      </c>
      <c r="U633" s="8">
        <f t="shared" si="200"/>
        <v>0</v>
      </c>
      <c r="Y633" s="7">
        <f t="shared" si="201"/>
        <v>0</v>
      </c>
      <c r="Z633" s="7">
        <f t="shared" si="202"/>
        <v>0</v>
      </c>
      <c r="AA633" s="7">
        <f t="shared" si="203"/>
        <v>1</v>
      </c>
      <c r="AB633" s="7">
        <f t="shared" si="204"/>
        <v>1</v>
      </c>
      <c r="AC633" s="7">
        <f t="shared" si="205"/>
        <v>0</v>
      </c>
      <c r="AD633" s="7">
        <f t="shared" si="206"/>
        <v>1</v>
      </c>
      <c r="AE633" s="7">
        <f t="shared" si="207"/>
        <v>1</v>
      </c>
      <c r="AF633" s="7">
        <f t="shared" si="208"/>
        <v>0</v>
      </c>
      <c r="AG633" s="7">
        <f t="shared" si="209"/>
        <v>0</v>
      </c>
      <c r="AH633" s="7">
        <f t="shared" si="210"/>
        <v>0</v>
      </c>
      <c r="AI633" s="7">
        <f t="shared" si="211"/>
        <v>0</v>
      </c>
      <c r="AJ633" s="14">
        <f t="shared" si="212"/>
        <v>4</v>
      </c>
      <c r="AK633" t="s">
        <v>7</v>
      </c>
      <c r="AL633" t="s">
        <v>1573</v>
      </c>
    </row>
    <row r="634" spans="1:38">
      <c r="A634" s="5" t="s">
        <v>16</v>
      </c>
      <c r="B634" s="5" t="s">
        <v>20</v>
      </c>
      <c r="C634" s="5" t="s">
        <v>596</v>
      </c>
      <c r="D634" s="4" t="s">
        <v>1409</v>
      </c>
      <c r="E634" s="3">
        <v>14</v>
      </c>
      <c r="F634" s="3">
        <v>17</v>
      </c>
      <c r="G634" s="10">
        <f t="shared" si="195"/>
        <v>3</v>
      </c>
      <c r="H634" s="8">
        <f t="shared" si="196"/>
        <v>0.21428571428571427</v>
      </c>
      <c r="I634" s="3">
        <v>18</v>
      </c>
      <c r="J634" s="3">
        <v>4</v>
      </c>
      <c r="K634" s="9">
        <f>J634/I634</f>
        <v>0.22222222222222221</v>
      </c>
      <c r="L634" s="3">
        <v>8</v>
      </c>
      <c r="M634" s="8">
        <f t="shared" si="197"/>
        <v>0.47058823529411764</v>
      </c>
      <c r="N634" s="3">
        <v>9</v>
      </c>
      <c r="O634" s="8">
        <f t="shared" si="198"/>
        <v>0.52941176470588236</v>
      </c>
      <c r="P634" s="3">
        <v>7</v>
      </c>
      <c r="Q634" s="8">
        <f t="shared" si="199"/>
        <v>0.41176470588235292</v>
      </c>
      <c r="R634" s="3">
        <v>1</v>
      </c>
      <c r="S634" t="s">
        <v>174</v>
      </c>
      <c r="U634" s="8">
        <f t="shared" si="200"/>
        <v>0</v>
      </c>
      <c r="X634" t="s">
        <v>174</v>
      </c>
      <c r="Y634" s="7">
        <f t="shared" si="201"/>
        <v>0</v>
      </c>
      <c r="Z634" s="7">
        <f t="shared" si="202"/>
        <v>1</v>
      </c>
      <c r="AA634" s="7">
        <f t="shared" si="203"/>
        <v>1</v>
      </c>
      <c r="AB634" s="7">
        <f t="shared" si="204"/>
        <v>0</v>
      </c>
      <c r="AC634" s="7">
        <f t="shared" si="205"/>
        <v>0</v>
      </c>
      <c r="AD634" s="7">
        <f t="shared" si="206"/>
        <v>0</v>
      </c>
      <c r="AE634" s="7">
        <f t="shared" si="207"/>
        <v>1</v>
      </c>
      <c r="AF634" s="7">
        <f t="shared" si="208"/>
        <v>0</v>
      </c>
      <c r="AG634" s="7">
        <f t="shared" si="209"/>
        <v>0</v>
      </c>
      <c r="AH634" s="7">
        <f t="shared" si="210"/>
        <v>1</v>
      </c>
      <c r="AI634" s="7">
        <f t="shared" si="211"/>
        <v>0</v>
      </c>
      <c r="AJ634" s="14">
        <f t="shared" si="212"/>
        <v>4</v>
      </c>
      <c r="AK634" t="s">
        <v>7</v>
      </c>
      <c r="AL634" t="s">
        <v>1408</v>
      </c>
    </row>
    <row r="635" spans="1:38">
      <c r="A635" s="5" t="s">
        <v>16</v>
      </c>
      <c r="B635" s="5" t="s">
        <v>20</v>
      </c>
      <c r="C635" s="5" t="s">
        <v>1016</v>
      </c>
      <c r="D635" s="4" t="s">
        <v>1407</v>
      </c>
      <c r="E635" s="3">
        <v>11</v>
      </c>
      <c r="F635" s="3">
        <v>13</v>
      </c>
      <c r="G635" s="10">
        <f t="shared" si="195"/>
        <v>2</v>
      </c>
      <c r="H635" s="8">
        <f t="shared" si="196"/>
        <v>0.18181818181818182</v>
      </c>
      <c r="I635" s="3">
        <v>12</v>
      </c>
      <c r="J635" s="3">
        <v>2</v>
      </c>
      <c r="K635" s="9">
        <f>J635/I635</f>
        <v>0.16666666666666666</v>
      </c>
      <c r="L635" s="3">
        <v>3</v>
      </c>
      <c r="M635" s="8">
        <f t="shared" si="197"/>
        <v>0.23076923076923078</v>
      </c>
      <c r="N635" s="3">
        <v>4</v>
      </c>
      <c r="O635" s="8">
        <f t="shared" si="198"/>
        <v>0.30769230769230771</v>
      </c>
      <c r="P635" s="3">
        <v>2</v>
      </c>
      <c r="Q635" s="8">
        <f t="shared" si="199"/>
        <v>0.15384615384615385</v>
      </c>
      <c r="R635" s="3">
        <v>3</v>
      </c>
      <c r="S635" t="s">
        <v>174</v>
      </c>
      <c r="U635" s="8">
        <f t="shared" si="200"/>
        <v>0</v>
      </c>
      <c r="W635" t="s">
        <v>174</v>
      </c>
      <c r="Y635" s="7">
        <f t="shared" si="201"/>
        <v>0</v>
      </c>
      <c r="Z635" s="7">
        <f t="shared" si="202"/>
        <v>1</v>
      </c>
      <c r="AA635" s="7">
        <f t="shared" si="203"/>
        <v>0</v>
      </c>
      <c r="AB635" s="7">
        <f t="shared" si="204"/>
        <v>0</v>
      </c>
      <c r="AC635" s="7">
        <f t="shared" si="205"/>
        <v>0</v>
      </c>
      <c r="AD635" s="7">
        <f t="shared" si="206"/>
        <v>1</v>
      </c>
      <c r="AE635" s="7">
        <f t="shared" si="207"/>
        <v>1</v>
      </c>
      <c r="AF635" s="7">
        <f t="shared" si="208"/>
        <v>0</v>
      </c>
      <c r="AG635" s="7">
        <f t="shared" si="209"/>
        <v>1</v>
      </c>
      <c r="AH635" s="7">
        <f t="shared" si="210"/>
        <v>0</v>
      </c>
      <c r="AI635" s="7">
        <f t="shared" si="211"/>
        <v>0</v>
      </c>
      <c r="AJ635" s="14">
        <f t="shared" si="212"/>
        <v>4</v>
      </c>
      <c r="AK635" t="s">
        <v>7</v>
      </c>
      <c r="AL635" t="s">
        <v>1406</v>
      </c>
    </row>
    <row r="636" spans="1:38">
      <c r="A636" s="5" t="s">
        <v>16</v>
      </c>
      <c r="B636" s="5" t="s">
        <v>20</v>
      </c>
      <c r="C636" s="5" t="s">
        <v>67</v>
      </c>
      <c r="D636" s="4" t="s">
        <v>1405</v>
      </c>
      <c r="E636" s="3">
        <v>29</v>
      </c>
      <c r="F636" s="3">
        <v>26</v>
      </c>
      <c r="G636" s="10">
        <f t="shared" si="195"/>
        <v>-3</v>
      </c>
      <c r="H636" s="8">
        <f t="shared" si="196"/>
        <v>-0.10344827586206896</v>
      </c>
      <c r="I636" s="3">
        <v>8</v>
      </c>
      <c r="J636" s="3">
        <v>5</v>
      </c>
      <c r="K636" s="9">
        <f>J636/I636</f>
        <v>0.625</v>
      </c>
      <c r="L636" s="3">
        <v>13</v>
      </c>
      <c r="M636" s="8">
        <f t="shared" si="197"/>
        <v>0.5</v>
      </c>
      <c r="N636" s="3">
        <v>12</v>
      </c>
      <c r="O636" s="8">
        <f t="shared" si="198"/>
        <v>0.46153846153846156</v>
      </c>
      <c r="P636" s="3">
        <v>11</v>
      </c>
      <c r="Q636" s="8">
        <f t="shared" si="199"/>
        <v>0.42307692307692307</v>
      </c>
      <c r="R636" s="3">
        <v>1</v>
      </c>
      <c r="S636" t="s">
        <v>174</v>
      </c>
      <c r="U636" s="8">
        <f t="shared" si="200"/>
        <v>0</v>
      </c>
      <c r="X636" t="s">
        <v>174</v>
      </c>
      <c r="Y636" s="7">
        <f t="shared" si="201"/>
        <v>0</v>
      </c>
      <c r="Z636" s="7">
        <f t="shared" si="202"/>
        <v>0</v>
      </c>
      <c r="AA636" s="7">
        <f t="shared" si="203"/>
        <v>1</v>
      </c>
      <c r="AB636" s="7">
        <f t="shared" si="204"/>
        <v>0</v>
      </c>
      <c r="AC636" s="7">
        <f t="shared" si="205"/>
        <v>0</v>
      </c>
      <c r="AD636" s="7">
        <f t="shared" si="206"/>
        <v>0</v>
      </c>
      <c r="AE636" s="7">
        <f t="shared" si="207"/>
        <v>1</v>
      </c>
      <c r="AF636" s="7">
        <f t="shared" si="208"/>
        <v>0</v>
      </c>
      <c r="AG636" s="7">
        <f t="shared" si="209"/>
        <v>0</v>
      </c>
      <c r="AH636" s="7">
        <f t="shared" si="210"/>
        <v>1</v>
      </c>
      <c r="AI636" s="7">
        <f t="shared" si="211"/>
        <v>1</v>
      </c>
      <c r="AJ636" s="14">
        <f t="shared" si="212"/>
        <v>4</v>
      </c>
      <c r="AK636" t="s">
        <v>7</v>
      </c>
      <c r="AL636" t="s">
        <v>1404</v>
      </c>
    </row>
    <row r="637" spans="1:38">
      <c r="A637" s="5" t="s">
        <v>16</v>
      </c>
      <c r="B637" s="5" t="s">
        <v>20</v>
      </c>
      <c r="C637" s="5" t="s">
        <v>409</v>
      </c>
      <c r="D637" s="4" t="s">
        <v>1403</v>
      </c>
      <c r="E637" s="3">
        <v>18</v>
      </c>
      <c r="F637" s="3">
        <v>20</v>
      </c>
      <c r="G637" s="10">
        <f t="shared" si="195"/>
        <v>2</v>
      </c>
      <c r="H637" s="8">
        <f t="shared" si="196"/>
        <v>0.1111111111111111</v>
      </c>
      <c r="I637" s="3">
        <v>15</v>
      </c>
      <c r="J637" s="3">
        <v>4</v>
      </c>
      <c r="K637" s="9">
        <f>J637/I637</f>
        <v>0.26666666666666666</v>
      </c>
      <c r="L637" s="3">
        <v>10</v>
      </c>
      <c r="M637" s="8">
        <f t="shared" si="197"/>
        <v>0.5</v>
      </c>
      <c r="N637" s="3">
        <v>11</v>
      </c>
      <c r="O637" s="8">
        <f t="shared" si="198"/>
        <v>0.55000000000000004</v>
      </c>
      <c r="P637" s="3">
        <v>7</v>
      </c>
      <c r="Q637" s="8">
        <f t="shared" si="199"/>
        <v>0.35</v>
      </c>
      <c r="R637" s="3">
        <v>2</v>
      </c>
      <c r="S637" t="s">
        <v>174</v>
      </c>
      <c r="U637" s="8">
        <f t="shared" si="200"/>
        <v>0</v>
      </c>
      <c r="X637" t="s">
        <v>174</v>
      </c>
      <c r="Y637" s="7">
        <f t="shared" si="201"/>
        <v>0</v>
      </c>
      <c r="Z637" s="7">
        <f t="shared" si="202"/>
        <v>1</v>
      </c>
      <c r="AA637" s="7">
        <f t="shared" si="203"/>
        <v>1</v>
      </c>
      <c r="AB637" s="7">
        <f t="shared" si="204"/>
        <v>0</v>
      </c>
      <c r="AC637" s="7">
        <f t="shared" si="205"/>
        <v>0</v>
      </c>
      <c r="AD637" s="7">
        <f t="shared" si="206"/>
        <v>0</v>
      </c>
      <c r="AE637" s="7">
        <f t="shared" si="207"/>
        <v>1</v>
      </c>
      <c r="AF637" s="7">
        <f t="shared" si="208"/>
        <v>0</v>
      </c>
      <c r="AG637" s="7">
        <f t="shared" si="209"/>
        <v>0</v>
      </c>
      <c r="AH637" s="7">
        <f t="shared" si="210"/>
        <v>1</v>
      </c>
      <c r="AI637" s="7">
        <f t="shared" si="211"/>
        <v>0</v>
      </c>
      <c r="AJ637" s="14">
        <f t="shared" si="212"/>
        <v>4</v>
      </c>
      <c r="AK637" t="s">
        <v>7</v>
      </c>
      <c r="AL637" t="s">
        <v>1402</v>
      </c>
    </row>
    <row r="638" spans="1:38">
      <c r="A638" s="5" t="s">
        <v>25</v>
      </c>
      <c r="B638" s="5" t="s">
        <v>354</v>
      </c>
      <c r="C638" s="5" t="s">
        <v>588</v>
      </c>
      <c r="D638" s="4" t="s">
        <v>1572</v>
      </c>
      <c r="E638" s="3">
        <v>21</v>
      </c>
      <c r="F638" s="3">
        <v>17</v>
      </c>
      <c r="G638" s="10">
        <f t="shared" si="195"/>
        <v>-4</v>
      </c>
      <c r="H638" s="8">
        <f t="shared" si="196"/>
        <v>-0.19047619047619047</v>
      </c>
      <c r="I638" s="3">
        <v>0</v>
      </c>
      <c r="J638" s="3">
        <v>0</v>
      </c>
      <c r="K638" s="9">
        <v>0</v>
      </c>
      <c r="L638" s="3">
        <v>7</v>
      </c>
      <c r="M638" s="8">
        <f t="shared" si="197"/>
        <v>0.41176470588235292</v>
      </c>
      <c r="N638" s="3">
        <v>12</v>
      </c>
      <c r="O638" s="8">
        <f t="shared" si="198"/>
        <v>0.70588235294117652</v>
      </c>
      <c r="P638" s="3">
        <v>11</v>
      </c>
      <c r="Q638" s="8">
        <f t="shared" si="199"/>
        <v>0.6470588235294118</v>
      </c>
      <c r="R638" s="3">
        <v>4</v>
      </c>
      <c r="U638" s="8">
        <f t="shared" si="200"/>
        <v>0</v>
      </c>
      <c r="Y638" s="7">
        <f t="shared" si="201"/>
        <v>0</v>
      </c>
      <c r="Z638" s="7">
        <f t="shared" si="202"/>
        <v>0</v>
      </c>
      <c r="AA638" s="7">
        <f t="shared" si="203"/>
        <v>1</v>
      </c>
      <c r="AB638" s="7">
        <f t="shared" si="204"/>
        <v>1</v>
      </c>
      <c r="AC638" s="7">
        <f t="shared" si="205"/>
        <v>1</v>
      </c>
      <c r="AD638" s="7">
        <f t="shared" si="206"/>
        <v>1</v>
      </c>
      <c r="AE638" s="7">
        <f t="shared" si="207"/>
        <v>0</v>
      </c>
      <c r="AF638" s="7">
        <f t="shared" si="208"/>
        <v>0</v>
      </c>
      <c r="AG638" s="7">
        <f t="shared" si="209"/>
        <v>0</v>
      </c>
      <c r="AH638" s="7">
        <f t="shared" si="210"/>
        <v>0</v>
      </c>
      <c r="AI638" s="7">
        <f t="shared" si="211"/>
        <v>0</v>
      </c>
      <c r="AJ638" s="14">
        <f t="shared" si="212"/>
        <v>4</v>
      </c>
      <c r="AK638" t="s">
        <v>1</v>
      </c>
      <c r="AL638" t="s">
        <v>1571</v>
      </c>
    </row>
    <row r="639" spans="1:38">
      <c r="A639" s="5" t="s">
        <v>130</v>
      </c>
      <c r="B639" s="5" t="s">
        <v>395</v>
      </c>
      <c r="C639" s="5" t="s">
        <v>186</v>
      </c>
      <c r="D639" s="4" t="s">
        <v>1703</v>
      </c>
      <c r="E639" s="3">
        <v>38</v>
      </c>
      <c r="F639" s="3">
        <v>31</v>
      </c>
      <c r="G639" s="10">
        <f t="shared" si="195"/>
        <v>-7</v>
      </c>
      <c r="H639" s="8">
        <f t="shared" si="196"/>
        <v>-0.18421052631578946</v>
      </c>
      <c r="I639" s="3">
        <v>16</v>
      </c>
      <c r="J639" s="3">
        <v>6</v>
      </c>
      <c r="K639" s="9">
        <f>J639/I639</f>
        <v>0.375</v>
      </c>
      <c r="L639" s="3">
        <v>15</v>
      </c>
      <c r="M639" s="8">
        <f t="shared" si="197"/>
        <v>0.4838709677419355</v>
      </c>
      <c r="N639" s="3">
        <v>22</v>
      </c>
      <c r="O639" s="8">
        <f t="shared" si="198"/>
        <v>0.70967741935483875</v>
      </c>
      <c r="P639" s="3">
        <v>9</v>
      </c>
      <c r="Q639" s="8">
        <f t="shared" si="199"/>
        <v>0.29032258064516131</v>
      </c>
      <c r="R639" s="3">
        <v>4</v>
      </c>
      <c r="U639" s="8">
        <f t="shared" si="200"/>
        <v>0</v>
      </c>
      <c r="W639" t="s">
        <v>174</v>
      </c>
      <c r="Y639" s="7">
        <f t="shared" si="201"/>
        <v>0</v>
      </c>
      <c r="Z639" s="7">
        <f t="shared" si="202"/>
        <v>0</v>
      </c>
      <c r="AA639" s="7">
        <f t="shared" si="203"/>
        <v>1</v>
      </c>
      <c r="AB639" s="7">
        <f t="shared" si="204"/>
        <v>1</v>
      </c>
      <c r="AC639" s="7">
        <f t="shared" si="205"/>
        <v>0</v>
      </c>
      <c r="AD639" s="7">
        <f t="shared" si="206"/>
        <v>1</v>
      </c>
      <c r="AE639" s="7">
        <f t="shared" si="207"/>
        <v>0</v>
      </c>
      <c r="AF639" s="7">
        <f t="shared" si="208"/>
        <v>0</v>
      </c>
      <c r="AG639" s="7">
        <f t="shared" si="209"/>
        <v>1</v>
      </c>
      <c r="AH639" s="7">
        <f t="shared" si="210"/>
        <v>0</v>
      </c>
      <c r="AI639" s="7">
        <f t="shared" si="211"/>
        <v>0</v>
      </c>
      <c r="AJ639" s="14">
        <f t="shared" si="212"/>
        <v>4</v>
      </c>
      <c r="AK639" t="s">
        <v>1</v>
      </c>
      <c r="AL639" t="s">
        <v>1702</v>
      </c>
    </row>
    <row r="640" spans="1:38">
      <c r="A640" s="5" t="s">
        <v>126</v>
      </c>
      <c r="B640" s="5" t="s">
        <v>769</v>
      </c>
      <c r="C640" s="5" t="s">
        <v>557</v>
      </c>
      <c r="D640" s="4" t="s">
        <v>1565</v>
      </c>
      <c r="E640" s="3">
        <v>28</v>
      </c>
      <c r="F640" s="3">
        <v>27</v>
      </c>
      <c r="G640" s="10">
        <f t="shared" si="195"/>
        <v>-1</v>
      </c>
      <c r="H640" s="8">
        <f t="shared" si="196"/>
        <v>-3.5714285714285712E-2</v>
      </c>
      <c r="I640" s="3">
        <v>0</v>
      </c>
      <c r="J640" s="3">
        <v>0</v>
      </c>
      <c r="K640" s="9">
        <v>0</v>
      </c>
      <c r="L640" s="3">
        <v>14</v>
      </c>
      <c r="M640" s="8">
        <f t="shared" si="197"/>
        <v>0.51851851851851849</v>
      </c>
      <c r="N640" s="3">
        <v>22</v>
      </c>
      <c r="O640" s="8">
        <f t="shared" si="198"/>
        <v>0.81481481481481477</v>
      </c>
      <c r="P640" s="3">
        <v>18</v>
      </c>
      <c r="Q640" s="8">
        <f t="shared" si="199"/>
        <v>0.66666666666666663</v>
      </c>
      <c r="R640" s="3">
        <v>4</v>
      </c>
      <c r="U640" s="8">
        <f t="shared" si="200"/>
        <v>0</v>
      </c>
      <c r="Y640" s="7">
        <f t="shared" si="201"/>
        <v>0</v>
      </c>
      <c r="Z640" s="7">
        <f t="shared" si="202"/>
        <v>0</v>
      </c>
      <c r="AA640" s="7">
        <f t="shared" si="203"/>
        <v>1</v>
      </c>
      <c r="AB640" s="7">
        <f t="shared" si="204"/>
        <v>1</v>
      </c>
      <c r="AC640" s="7">
        <f t="shared" si="205"/>
        <v>1</v>
      </c>
      <c r="AD640" s="7">
        <f t="shared" si="206"/>
        <v>1</v>
      </c>
      <c r="AE640" s="7">
        <f t="shared" si="207"/>
        <v>0</v>
      </c>
      <c r="AF640" s="7">
        <f t="shared" si="208"/>
        <v>0</v>
      </c>
      <c r="AG640" s="7">
        <f t="shared" si="209"/>
        <v>0</v>
      </c>
      <c r="AH640" s="7">
        <f t="shared" si="210"/>
        <v>0</v>
      </c>
      <c r="AI640" s="7">
        <f t="shared" si="211"/>
        <v>0</v>
      </c>
      <c r="AJ640" s="14">
        <f t="shared" si="212"/>
        <v>4</v>
      </c>
      <c r="AK640" t="s">
        <v>1</v>
      </c>
      <c r="AL640" t="s">
        <v>1564</v>
      </c>
    </row>
    <row r="641" spans="1:38">
      <c r="A641" s="5" t="s">
        <v>16</v>
      </c>
      <c r="B641" s="5" t="s">
        <v>15</v>
      </c>
      <c r="C641" s="5" t="s">
        <v>438</v>
      </c>
      <c r="D641" s="4" t="s">
        <v>1563</v>
      </c>
      <c r="E641" s="3">
        <v>34</v>
      </c>
      <c r="F641" s="3">
        <v>37</v>
      </c>
      <c r="G641" s="10">
        <f t="shared" si="195"/>
        <v>3</v>
      </c>
      <c r="H641" s="8">
        <f t="shared" si="196"/>
        <v>8.8235294117647065E-2</v>
      </c>
      <c r="I641" s="3">
        <v>0</v>
      </c>
      <c r="J641" s="3">
        <v>0</v>
      </c>
      <c r="K641" s="9">
        <v>0</v>
      </c>
      <c r="L641" s="3">
        <v>17</v>
      </c>
      <c r="M641" s="8">
        <f t="shared" si="197"/>
        <v>0.45945945945945948</v>
      </c>
      <c r="N641" s="3">
        <v>22</v>
      </c>
      <c r="O641" s="8">
        <f t="shared" si="198"/>
        <v>0.59459459459459463</v>
      </c>
      <c r="P641" s="3">
        <v>17</v>
      </c>
      <c r="Q641" s="8">
        <f t="shared" si="199"/>
        <v>0.45945945945945948</v>
      </c>
      <c r="R641" s="3">
        <v>5</v>
      </c>
      <c r="U641" s="8">
        <f t="shared" si="200"/>
        <v>0</v>
      </c>
      <c r="W641" t="s">
        <v>174</v>
      </c>
      <c r="Y641" s="7">
        <f t="shared" si="201"/>
        <v>1</v>
      </c>
      <c r="Z641" s="7">
        <f t="shared" si="202"/>
        <v>0</v>
      </c>
      <c r="AA641" s="7">
        <f t="shared" si="203"/>
        <v>1</v>
      </c>
      <c r="AB641" s="7">
        <f t="shared" si="204"/>
        <v>0</v>
      </c>
      <c r="AC641" s="7">
        <f t="shared" si="205"/>
        <v>0</v>
      </c>
      <c r="AD641" s="7">
        <f t="shared" si="206"/>
        <v>1</v>
      </c>
      <c r="AE641" s="7">
        <f t="shared" si="207"/>
        <v>0</v>
      </c>
      <c r="AF641" s="7">
        <f t="shared" si="208"/>
        <v>0</v>
      </c>
      <c r="AG641" s="7">
        <f t="shared" si="209"/>
        <v>1</v>
      </c>
      <c r="AH641" s="7">
        <f t="shared" si="210"/>
        <v>0</v>
      </c>
      <c r="AI641" s="7">
        <f t="shared" si="211"/>
        <v>0</v>
      </c>
      <c r="AJ641" s="14">
        <f t="shared" si="212"/>
        <v>4</v>
      </c>
      <c r="AK641" t="s">
        <v>1</v>
      </c>
      <c r="AL641" t="s">
        <v>1562</v>
      </c>
    </row>
    <row r="642" spans="1:38">
      <c r="A642" s="5" t="s">
        <v>16</v>
      </c>
      <c r="B642" s="5" t="s">
        <v>15</v>
      </c>
      <c r="C642" s="5" t="s">
        <v>748</v>
      </c>
      <c r="D642" s="4" t="s">
        <v>1401</v>
      </c>
      <c r="E642" s="3">
        <v>24</v>
      </c>
      <c r="F642" s="3">
        <v>17</v>
      </c>
      <c r="G642" s="10">
        <f t="shared" ref="G642:G705" si="217">F642-E642</f>
        <v>-7</v>
      </c>
      <c r="H642" s="8">
        <f t="shared" ref="H642:H705" si="218">G642/E642</f>
        <v>-0.29166666666666669</v>
      </c>
      <c r="I642" s="3">
        <v>5</v>
      </c>
      <c r="J642" s="3">
        <v>3</v>
      </c>
      <c r="K642" s="9">
        <f t="shared" ref="K642:K651" si="219">J642/I642</f>
        <v>0.6</v>
      </c>
      <c r="L642" s="3">
        <v>8</v>
      </c>
      <c r="M642" s="8">
        <f t="shared" ref="M642:M705" si="220">L642/F642</f>
        <v>0.47058823529411764</v>
      </c>
      <c r="N642" s="3">
        <v>12</v>
      </c>
      <c r="O642" s="8">
        <f t="shared" ref="O642:O705" si="221">N642/F642</f>
        <v>0.70588235294117652</v>
      </c>
      <c r="P642" s="3">
        <v>7</v>
      </c>
      <c r="Q642" s="8">
        <f t="shared" ref="Q642:Q705" si="222">P642/F642</f>
        <v>0.41176470588235292</v>
      </c>
      <c r="R642" s="3">
        <v>0</v>
      </c>
      <c r="U642" s="8">
        <f t="shared" ref="U642:U705" si="223">T642/F642</f>
        <v>0</v>
      </c>
      <c r="W642" t="s">
        <v>174</v>
      </c>
      <c r="Y642" s="7">
        <f t="shared" ref="Y642:Y705" si="224">IF(F642&gt;=35,1,0)</f>
        <v>0</v>
      </c>
      <c r="Z642" s="7">
        <f t="shared" ref="Z642:Z705" si="225">IF(OR(H642&gt;=0.1,G642&gt;=10),1,0)</f>
        <v>0</v>
      </c>
      <c r="AA642" s="7">
        <f t="shared" ref="AA642:AA705" si="226">IF(M642&gt;=0.4,1,0)</f>
        <v>1</v>
      </c>
      <c r="AB642" s="7">
        <f t="shared" ref="AB642:AB705" si="227">IF(O642&gt;=0.6,1,0)</f>
        <v>1</v>
      </c>
      <c r="AC642" s="7">
        <f t="shared" ref="AC642:AC705" si="228">IF(Q642&gt;=0.5,1,0)</f>
        <v>0</v>
      </c>
      <c r="AD642" s="7">
        <f t="shared" ref="AD642:AD705" si="229">IF(R642&gt;=3,1,0)</f>
        <v>0</v>
      </c>
      <c r="AE642" s="7">
        <f t="shared" ref="AE642:AE705" si="230">IF(S642="Yes",1,0)</f>
        <v>0</v>
      </c>
      <c r="AF642" s="7">
        <f t="shared" ref="AF642:AF705" si="231">IF(OR(V642="Yes", U642&gt;=0.2),1,0)</f>
        <v>0</v>
      </c>
      <c r="AG642" s="7">
        <f t="shared" ref="AG642:AG705" si="232">IF(W642="Yes",1,0)</f>
        <v>1</v>
      </c>
      <c r="AH642" s="7">
        <f t="shared" ref="AH642:AH705" si="233">IF(X642="Yes",1,0)</f>
        <v>0</v>
      </c>
      <c r="AI642" s="7">
        <f t="shared" ref="AI642:AI705" si="234">IF(K642&gt;=0.4,1,0)</f>
        <v>1</v>
      </c>
      <c r="AJ642" s="14">
        <f t="shared" ref="AJ642:AJ705" si="235">SUM(W642:AI642)</f>
        <v>4</v>
      </c>
      <c r="AK642" t="s">
        <v>1</v>
      </c>
      <c r="AL642" t="s">
        <v>1400</v>
      </c>
    </row>
    <row r="643" spans="1:38">
      <c r="A643" s="5" t="s">
        <v>16</v>
      </c>
      <c r="B643" s="5" t="s">
        <v>15</v>
      </c>
      <c r="C643" s="5" t="s">
        <v>631</v>
      </c>
      <c r="D643" s="4" t="s">
        <v>1399</v>
      </c>
      <c r="E643" s="3">
        <v>12</v>
      </c>
      <c r="F643" s="3">
        <v>12</v>
      </c>
      <c r="G643" s="10">
        <f t="shared" si="217"/>
        <v>0</v>
      </c>
      <c r="H643" s="8">
        <f t="shared" si="218"/>
        <v>0</v>
      </c>
      <c r="I643" s="3">
        <v>3</v>
      </c>
      <c r="J643" s="3">
        <v>3</v>
      </c>
      <c r="K643" s="9">
        <f t="shared" si="219"/>
        <v>1</v>
      </c>
      <c r="L643" s="3">
        <v>5</v>
      </c>
      <c r="M643" s="8">
        <f t="shared" si="220"/>
        <v>0.41666666666666669</v>
      </c>
      <c r="N643" s="3">
        <v>6</v>
      </c>
      <c r="O643" s="8">
        <f t="shared" si="221"/>
        <v>0.5</v>
      </c>
      <c r="P643" s="3">
        <v>6</v>
      </c>
      <c r="Q643" s="8">
        <f t="shared" si="222"/>
        <v>0.5</v>
      </c>
      <c r="R643" s="3">
        <v>0</v>
      </c>
      <c r="U643" s="8">
        <f t="shared" si="223"/>
        <v>0</v>
      </c>
      <c r="W643" t="s">
        <v>174</v>
      </c>
      <c r="Y643" s="7">
        <f t="shared" si="224"/>
        <v>0</v>
      </c>
      <c r="Z643" s="7">
        <f t="shared" si="225"/>
        <v>0</v>
      </c>
      <c r="AA643" s="7">
        <f t="shared" si="226"/>
        <v>1</v>
      </c>
      <c r="AB643" s="7">
        <f t="shared" si="227"/>
        <v>0</v>
      </c>
      <c r="AC643" s="7">
        <f t="shared" si="228"/>
        <v>1</v>
      </c>
      <c r="AD643" s="7">
        <f t="shared" si="229"/>
        <v>0</v>
      </c>
      <c r="AE643" s="7">
        <f t="shared" si="230"/>
        <v>0</v>
      </c>
      <c r="AF643" s="7">
        <f t="shared" si="231"/>
        <v>0</v>
      </c>
      <c r="AG643" s="7">
        <f t="shared" si="232"/>
        <v>1</v>
      </c>
      <c r="AH643" s="7">
        <f t="shared" si="233"/>
        <v>0</v>
      </c>
      <c r="AI643" s="7">
        <f t="shared" si="234"/>
        <v>1</v>
      </c>
      <c r="AJ643" s="14">
        <f t="shared" si="235"/>
        <v>4</v>
      </c>
      <c r="AK643" t="s">
        <v>7</v>
      </c>
      <c r="AL643" t="s">
        <v>1398</v>
      </c>
    </row>
    <row r="644" spans="1:38">
      <c r="A644" s="5" t="s">
        <v>11</v>
      </c>
      <c r="B644" s="5" t="s">
        <v>10</v>
      </c>
      <c r="C644" s="5" t="s">
        <v>943</v>
      </c>
      <c r="D644" s="4" t="s">
        <v>1540</v>
      </c>
      <c r="E644" s="3">
        <v>22</v>
      </c>
      <c r="F644" s="3">
        <v>19</v>
      </c>
      <c r="G644" s="10">
        <f t="shared" si="217"/>
        <v>-3</v>
      </c>
      <c r="H644" s="8">
        <f t="shared" si="218"/>
        <v>-0.13636363636363635</v>
      </c>
      <c r="I644" s="3">
        <v>2</v>
      </c>
      <c r="J644" s="3">
        <v>0</v>
      </c>
      <c r="K644" s="9">
        <f t="shared" si="219"/>
        <v>0</v>
      </c>
      <c r="L644" s="3">
        <v>14</v>
      </c>
      <c r="M644" s="8">
        <f t="shared" si="220"/>
        <v>0.73684210526315785</v>
      </c>
      <c r="N644" s="3">
        <v>13</v>
      </c>
      <c r="O644" s="8">
        <f t="shared" si="221"/>
        <v>0.68421052631578949</v>
      </c>
      <c r="P644" s="3">
        <v>13</v>
      </c>
      <c r="Q644" s="8">
        <f t="shared" si="222"/>
        <v>0.68421052631578949</v>
      </c>
      <c r="R644" s="3">
        <v>3</v>
      </c>
      <c r="U644" s="8">
        <f t="shared" si="223"/>
        <v>0</v>
      </c>
      <c r="Y644" s="7">
        <f t="shared" si="224"/>
        <v>0</v>
      </c>
      <c r="Z644" s="7">
        <f t="shared" si="225"/>
        <v>0</v>
      </c>
      <c r="AA644" s="7">
        <f t="shared" si="226"/>
        <v>1</v>
      </c>
      <c r="AB644" s="7">
        <f t="shared" si="227"/>
        <v>1</v>
      </c>
      <c r="AC644" s="7">
        <f t="shared" si="228"/>
        <v>1</v>
      </c>
      <c r="AD644" s="7">
        <f t="shared" si="229"/>
        <v>1</v>
      </c>
      <c r="AE644" s="7">
        <f t="shared" si="230"/>
        <v>0</v>
      </c>
      <c r="AF644" s="7">
        <f t="shared" si="231"/>
        <v>0</v>
      </c>
      <c r="AG644" s="7">
        <f t="shared" si="232"/>
        <v>0</v>
      </c>
      <c r="AH644" s="7">
        <f t="shared" si="233"/>
        <v>0</v>
      </c>
      <c r="AI644" s="7">
        <f t="shared" si="234"/>
        <v>0</v>
      </c>
      <c r="AJ644" s="14">
        <f t="shared" si="235"/>
        <v>4</v>
      </c>
      <c r="AK644" t="s">
        <v>1</v>
      </c>
      <c r="AL644" t="s">
        <v>1539</v>
      </c>
    </row>
    <row r="645" spans="1:38">
      <c r="A645" s="5" t="s">
        <v>11</v>
      </c>
      <c r="B645" s="5" t="s">
        <v>10</v>
      </c>
      <c r="C645" s="5" t="s">
        <v>270</v>
      </c>
      <c r="D645" s="4" t="s">
        <v>1377</v>
      </c>
      <c r="E645" s="3">
        <v>12</v>
      </c>
      <c r="F645" s="3">
        <v>10</v>
      </c>
      <c r="G645" s="10">
        <f t="shared" si="217"/>
        <v>-2</v>
      </c>
      <c r="H645" s="8">
        <f t="shared" si="218"/>
        <v>-0.16666666666666666</v>
      </c>
      <c r="I645" s="3">
        <v>12</v>
      </c>
      <c r="J645" s="3">
        <v>5</v>
      </c>
      <c r="K645" s="9">
        <f t="shared" si="219"/>
        <v>0.41666666666666669</v>
      </c>
      <c r="L645" s="3">
        <v>2</v>
      </c>
      <c r="M645" s="8">
        <f t="shared" si="220"/>
        <v>0.2</v>
      </c>
      <c r="N645" s="3">
        <v>7</v>
      </c>
      <c r="O645" s="8">
        <f t="shared" si="221"/>
        <v>0.7</v>
      </c>
      <c r="P645" s="3">
        <v>3</v>
      </c>
      <c r="Q645" s="8">
        <f t="shared" si="222"/>
        <v>0.3</v>
      </c>
      <c r="R645" s="3">
        <v>4</v>
      </c>
      <c r="U645" s="8">
        <f t="shared" si="223"/>
        <v>0</v>
      </c>
      <c r="W645" t="s">
        <v>174</v>
      </c>
      <c r="Y645" s="7">
        <f t="shared" si="224"/>
        <v>0</v>
      </c>
      <c r="Z645" s="7">
        <f t="shared" si="225"/>
        <v>0</v>
      </c>
      <c r="AA645" s="7">
        <f t="shared" si="226"/>
        <v>0</v>
      </c>
      <c r="AB645" s="7">
        <f t="shared" si="227"/>
        <v>1</v>
      </c>
      <c r="AC645" s="7">
        <f t="shared" si="228"/>
        <v>0</v>
      </c>
      <c r="AD645" s="7">
        <f t="shared" si="229"/>
        <v>1</v>
      </c>
      <c r="AE645" s="7">
        <f t="shared" si="230"/>
        <v>0</v>
      </c>
      <c r="AF645" s="7">
        <f t="shared" si="231"/>
        <v>0</v>
      </c>
      <c r="AG645" s="7">
        <f t="shared" si="232"/>
        <v>1</v>
      </c>
      <c r="AH645" s="7">
        <f t="shared" si="233"/>
        <v>0</v>
      </c>
      <c r="AI645" s="7">
        <f t="shared" si="234"/>
        <v>1</v>
      </c>
      <c r="AJ645" s="14">
        <f t="shared" si="235"/>
        <v>4</v>
      </c>
      <c r="AK645" t="s">
        <v>1</v>
      </c>
      <c r="AL645" t="s">
        <v>1376</v>
      </c>
    </row>
    <row r="646" spans="1:38">
      <c r="A646" s="5" t="s">
        <v>11</v>
      </c>
      <c r="B646" s="5" t="s">
        <v>10</v>
      </c>
      <c r="C646" s="5" t="s">
        <v>628</v>
      </c>
      <c r="D646" s="4" t="s">
        <v>1375</v>
      </c>
      <c r="E646" s="3">
        <v>27</v>
      </c>
      <c r="F646" s="3">
        <v>26</v>
      </c>
      <c r="G646" s="10">
        <f t="shared" si="217"/>
        <v>-1</v>
      </c>
      <c r="H646" s="8">
        <f t="shared" si="218"/>
        <v>-3.7037037037037035E-2</v>
      </c>
      <c r="I646" s="3">
        <v>2</v>
      </c>
      <c r="J646" s="3">
        <v>1</v>
      </c>
      <c r="K646" s="9">
        <f t="shared" si="219"/>
        <v>0.5</v>
      </c>
      <c r="L646" s="3">
        <v>10</v>
      </c>
      <c r="M646" s="8">
        <f t="shared" si="220"/>
        <v>0.38461538461538464</v>
      </c>
      <c r="N646" s="3">
        <v>19</v>
      </c>
      <c r="O646" s="8">
        <f t="shared" si="221"/>
        <v>0.73076923076923073</v>
      </c>
      <c r="P646" s="3">
        <v>15</v>
      </c>
      <c r="Q646" s="8">
        <f t="shared" si="222"/>
        <v>0.57692307692307687</v>
      </c>
      <c r="R646" s="3">
        <v>5</v>
      </c>
      <c r="U646" s="8">
        <f t="shared" si="223"/>
        <v>0</v>
      </c>
      <c r="Y646" s="7">
        <f t="shared" si="224"/>
        <v>0</v>
      </c>
      <c r="Z646" s="7">
        <f t="shared" si="225"/>
        <v>0</v>
      </c>
      <c r="AA646" s="7">
        <f t="shared" si="226"/>
        <v>0</v>
      </c>
      <c r="AB646" s="7">
        <f t="shared" si="227"/>
        <v>1</v>
      </c>
      <c r="AC646" s="7">
        <f t="shared" si="228"/>
        <v>1</v>
      </c>
      <c r="AD646" s="7">
        <f t="shared" si="229"/>
        <v>1</v>
      </c>
      <c r="AE646" s="7">
        <f t="shared" si="230"/>
        <v>0</v>
      </c>
      <c r="AF646" s="7">
        <f t="shared" si="231"/>
        <v>0</v>
      </c>
      <c r="AG646" s="7">
        <f t="shared" si="232"/>
        <v>0</v>
      </c>
      <c r="AH646" s="7">
        <f t="shared" si="233"/>
        <v>0</v>
      </c>
      <c r="AI646" s="7">
        <f t="shared" si="234"/>
        <v>1</v>
      </c>
      <c r="AJ646" s="14">
        <f t="shared" si="235"/>
        <v>4</v>
      </c>
      <c r="AK646" t="s">
        <v>1</v>
      </c>
      <c r="AL646" t="s">
        <v>1374</v>
      </c>
    </row>
    <row r="647" spans="1:38">
      <c r="A647" s="5" t="s">
        <v>11</v>
      </c>
      <c r="B647" s="5" t="s">
        <v>10</v>
      </c>
      <c r="C647" s="5" t="s">
        <v>1373</v>
      </c>
      <c r="D647" s="4" t="s">
        <v>1372</v>
      </c>
      <c r="E647" s="3">
        <v>8</v>
      </c>
      <c r="F647" s="3">
        <v>11</v>
      </c>
      <c r="G647" s="10">
        <f t="shared" si="217"/>
        <v>3</v>
      </c>
      <c r="H647" s="8">
        <f t="shared" si="218"/>
        <v>0.375</v>
      </c>
      <c r="I647" s="3">
        <v>16</v>
      </c>
      <c r="J647" s="3">
        <v>10</v>
      </c>
      <c r="K647" s="9">
        <f t="shared" si="219"/>
        <v>0.625</v>
      </c>
      <c r="L647" s="3">
        <v>2</v>
      </c>
      <c r="M647" s="8">
        <f t="shared" si="220"/>
        <v>0.18181818181818182</v>
      </c>
      <c r="N647" s="3">
        <v>7</v>
      </c>
      <c r="O647" s="8">
        <f t="shared" si="221"/>
        <v>0.63636363636363635</v>
      </c>
      <c r="P647" s="3">
        <v>2</v>
      </c>
      <c r="Q647" s="8">
        <f t="shared" si="222"/>
        <v>0.18181818181818182</v>
      </c>
      <c r="R647" s="3">
        <v>3</v>
      </c>
      <c r="U647" s="8">
        <f t="shared" si="223"/>
        <v>0</v>
      </c>
      <c r="Y647" s="7">
        <f t="shared" si="224"/>
        <v>0</v>
      </c>
      <c r="Z647" s="7">
        <f t="shared" si="225"/>
        <v>1</v>
      </c>
      <c r="AA647" s="7">
        <f t="shared" si="226"/>
        <v>0</v>
      </c>
      <c r="AB647" s="7">
        <f t="shared" si="227"/>
        <v>1</v>
      </c>
      <c r="AC647" s="7">
        <f t="shared" si="228"/>
        <v>0</v>
      </c>
      <c r="AD647" s="7">
        <f t="shared" si="229"/>
        <v>1</v>
      </c>
      <c r="AE647" s="7">
        <f t="shared" si="230"/>
        <v>0</v>
      </c>
      <c r="AF647" s="7">
        <f t="shared" si="231"/>
        <v>0</v>
      </c>
      <c r="AG647" s="7">
        <f t="shared" si="232"/>
        <v>0</v>
      </c>
      <c r="AH647" s="7">
        <f t="shared" si="233"/>
        <v>0</v>
      </c>
      <c r="AI647" s="7">
        <f t="shared" si="234"/>
        <v>1</v>
      </c>
      <c r="AJ647" s="14">
        <f t="shared" si="235"/>
        <v>4</v>
      </c>
      <c r="AK647" t="s">
        <v>7</v>
      </c>
      <c r="AL647" t="s">
        <v>1371</v>
      </c>
    </row>
    <row r="648" spans="1:38">
      <c r="A648" s="5" t="s">
        <v>11</v>
      </c>
      <c r="B648" s="5" t="s">
        <v>10</v>
      </c>
      <c r="C648" s="5" t="s">
        <v>306</v>
      </c>
      <c r="D648" s="4" t="s">
        <v>1370</v>
      </c>
      <c r="E648" s="3">
        <v>30</v>
      </c>
      <c r="F648" s="3">
        <v>19</v>
      </c>
      <c r="G648" s="10">
        <f t="shared" si="217"/>
        <v>-11</v>
      </c>
      <c r="H648" s="8">
        <f t="shared" si="218"/>
        <v>-0.36666666666666664</v>
      </c>
      <c r="I648" s="3">
        <v>16</v>
      </c>
      <c r="J648" s="3">
        <v>12</v>
      </c>
      <c r="K648" s="9">
        <f t="shared" si="219"/>
        <v>0.75</v>
      </c>
      <c r="L648" s="3">
        <v>13</v>
      </c>
      <c r="M648" s="8">
        <f t="shared" si="220"/>
        <v>0.68421052631578949</v>
      </c>
      <c r="N648" s="3">
        <v>16</v>
      </c>
      <c r="O648" s="8">
        <f t="shared" si="221"/>
        <v>0.84210526315789469</v>
      </c>
      <c r="P648" s="3">
        <v>14</v>
      </c>
      <c r="Q648" s="8">
        <f t="shared" si="222"/>
        <v>0.73684210526315785</v>
      </c>
      <c r="R648" s="3">
        <v>1</v>
      </c>
      <c r="U648" s="8">
        <f t="shared" si="223"/>
        <v>0</v>
      </c>
      <c r="Y648" s="7">
        <f t="shared" si="224"/>
        <v>0</v>
      </c>
      <c r="Z648" s="7">
        <f t="shared" si="225"/>
        <v>0</v>
      </c>
      <c r="AA648" s="7">
        <f t="shared" si="226"/>
        <v>1</v>
      </c>
      <c r="AB648" s="7">
        <f t="shared" si="227"/>
        <v>1</v>
      </c>
      <c r="AC648" s="7">
        <f t="shared" si="228"/>
        <v>1</v>
      </c>
      <c r="AD648" s="7">
        <f t="shared" si="229"/>
        <v>0</v>
      </c>
      <c r="AE648" s="7">
        <f t="shared" si="230"/>
        <v>0</v>
      </c>
      <c r="AF648" s="7">
        <f t="shared" si="231"/>
        <v>0</v>
      </c>
      <c r="AG648" s="7">
        <f t="shared" si="232"/>
        <v>0</v>
      </c>
      <c r="AH648" s="7">
        <f t="shared" si="233"/>
        <v>0</v>
      </c>
      <c r="AI648" s="7">
        <f t="shared" si="234"/>
        <v>1</v>
      </c>
      <c r="AJ648" s="14">
        <f t="shared" si="235"/>
        <v>4</v>
      </c>
      <c r="AK648" t="s">
        <v>1</v>
      </c>
      <c r="AL648" t="s">
        <v>1369</v>
      </c>
    </row>
    <row r="649" spans="1:38">
      <c r="A649" s="5" t="s">
        <v>11</v>
      </c>
      <c r="B649" s="5" t="s">
        <v>10</v>
      </c>
      <c r="C649" s="5" t="s">
        <v>1368</v>
      </c>
      <c r="D649" s="4" t="s">
        <v>1367</v>
      </c>
      <c r="E649" s="3">
        <v>31</v>
      </c>
      <c r="F649" s="3">
        <v>27</v>
      </c>
      <c r="G649" s="10">
        <f t="shared" si="217"/>
        <v>-4</v>
      </c>
      <c r="H649" s="8">
        <f t="shared" si="218"/>
        <v>-0.12903225806451613</v>
      </c>
      <c r="I649" s="3">
        <v>19</v>
      </c>
      <c r="J649" s="3">
        <v>7</v>
      </c>
      <c r="K649" s="9">
        <f t="shared" si="219"/>
        <v>0.36842105263157893</v>
      </c>
      <c r="L649" s="3">
        <v>11</v>
      </c>
      <c r="M649" s="8">
        <f t="shared" si="220"/>
        <v>0.40740740740740738</v>
      </c>
      <c r="N649" s="3">
        <v>20</v>
      </c>
      <c r="O649" s="8">
        <f t="shared" si="221"/>
        <v>0.7407407407407407</v>
      </c>
      <c r="P649" s="3">
        <v>11</v>
      </c>
      <c r="Q649" s="8">
        <f t="shared" si="222"/>
        <v>0.40740740740740738</v>
      </c>
      <c r="R649" s="3">
        <v>6</v>
      </c>
      <c r="S649" t="s">
        <v>174</v>
      </c>
      <c r="U649" s="8">
        <f t="shared" si="223"/>
        <v>0</v>
      </c>
      <c r="Y649" s="7">
        <f t="shared" si="224"/>
        <v>0</v>
      </c>
      <c r="Z649" s="7">
        <f t="shared" si="225"/>
        <v>0</v>
      </c>
      <c r="AA649" s="7">
        <f t="shared" si="226"/>
        <v>1</v>
      </c>
      <c r="AB649" s="7">
        <f t="shared" si="227"/>
        <v>1</v>
      </c>
      <c r="AC649" s="7">
        <f t="shared" si="228"/>
        <v>0</v>
      </c>
      <c r="AD649" s="7">
        <f t="shared" si="229"/>
        <v>1</v>
      </c>
      <c r="AE649" s="7">
        <f t="shared" si="230"/>
        <v>1</v>
      </c>
      <c r="AF649" s="7">
        <f t="shared" si="231"/>
        <v>0</v>
      </c>
      <c r="AG649" s="7">
        <f t="shared" si="232"/>
        <v>0</v>
      </c>
      <c r="AH649" s="7">
        <f t="shared" si="233"/>
        <v>0</v>
      </c>
      <c r="AI649" s="7">
        <f t="shared" si="234"/>
        <v>0</v>
      </c>
      <c r="AJ649" s="14">
        <f t="shared" si="235"/>
        <v>4</v>
      </c>
      <c r="AK649" t="s">
        <v>1</v>
      </c>
      <c r="AL649" t="s">
        <v>1366</v>
      </c>
    </row>
    <row r="650" spans="1:38">
      <c r="A650" s="5" t="s">
        <v>11</v>
      </c>
      <c r="B650" s="5" t="s">
        <v>10</v>
      </c>
      <c r="C650" s="5" t="s">
        <v>1365</v>
      </c>
      <c r="D650" s="4" t="s">
        <v>1364</v>
      </c>
      <c r="E650" s="3">
        <v>29</v>
      </c>
      <c r="F650" s="3">
        <v>27</v>
      </c>
      <c r="G650" s="10">
        <f t="shared" si="217"/>
        <v>-2</v>
      </c>
      <c r="H650" s="8">
        <f t="shared" si="218"/>
        <v>-6.8965517241379309E-2</v>
      </c>
      <c r="I650" s="3">
        <v>21</v>
      </c>
      <c r="J650" s="3">
        <v>6</v>
      </c>
      <c r="K650" s="9">
        <f t="shared" si="219"/>
        <v>0.2857142857142857</v>
      </c>
      <c r="L650" s="3">
        <v>12</v>
      </c>
      <c r="M650" s="8">
        <f t="shared" si="220"/>
        <v>0.44444444444444442</v>
      </c>
      <c r="N650" s="3">
        <v>20</v>
      </c>
      <c r="O650" s="8">
        <f t="shared" si="221"/>
        <v>0.7407407407407407</v>
      </c>
      <c r="P650" s="3">
        <v>15</v>
      </c>
      <c r="Q650" s="8">
        <f t="shared" si="222"/>
        <v>0.55555555555555558</v>
      </c>
      <c r="R650" s="3">
        <v>5</v>
      </c>
      <c r="U650" s="8">
        <f t="shared" si="223"/>
        <v>0</v>
      </c>
      <c r="Y650" s="7">
        <f t="shared" si="224"/>
        <v>0</v>
      </c>
      <c r="Z650" s="7">
        <f t="shared" si="225"/>
        <v>0</v>
      </c>
      <c r="AA650" s="7">
        <f t="shared" si="226"/>
        <v>1</v>
      </c>
      <c r="AB650" s="7">
        <f t="shared" si="227"/>
        <v>1</v>
      </c>
      <c r="AC650" s="7">
        <f t="shared" si="228"/>
        <v>1</v>
      </c>
      <c r="AD650" s="7">
        <f t="shared" si="229"/>
        <v>1</v>
      </c>
      <c r="AE650" s="7">
        <f t="shared" si="230"/>
        <v>0</v>
      </c>
      <c r="AF650" s="7">
        <f t="shared" si="231"/>
        <v>0</v>
      </c>
      <c r="AG650" s="7">
        <f t="shared" si="232"/>
        <v>0</v>
      </c>
      <c r="AH650" s="7">
        <f t="shared" si="233"/>
        <v>0</v>
      </c>
      <c r="AI650" s="7">
        <f t="shared" si="234"/>
        <v>0</v>
      </c>
      <c r="AJ650" s="14">
        <f t="shared" si="235"/>
        <v>4</v>
      </c>
      <c r="AK650" t="s">
        <v>1</v>
      </c>
      <c r="AL650" t="s">
        <v>1363</v>
      </c>
    </row>
    <row r="651" spans="1:38">
      <c r="A651" s="5" t="s">
        <v>11</v>
      </c>
      <c r="B651" s="5" t="s">
        <v>10</v>
      </c>
      <c r="C651" s="5" t="s">
        <v>34</v>
      </c>
      <c r="D651" s="4" t="s">
        <v>1362</v>
      </c>
      <c r="E651" s="3">
        <v>46</v>
      </c>
      <c r="F651" s="3">
        <v>13</v>
      </c>
      <c r="G651" s="10">
        <f t="shared" si="217"/>
        <v>-33</v>
      </c>
      <c r="H651" s="8">
        <f t="shared" si="218"/>
        <v>-0.71739130434782605</v>
      </c>
      <c r="I651" s="3">
        <v>14</v>
      </c>
      <c r="J651" s="3">
        <v>1</v>
      </c>
      <c r="K651" s="9">
        <f t="shared" si="219"/>
        <v>7.1428571428571425E-2</v>
      </c>
      <c r="L651" s="3">
        <v>6</v>
      </c>
      <c r="M651" s="8">
        <f t="shared" si="220"/>
        <v>0.46153846153846156</v>
      </c>
      <c r="N651" s="3">
        <v>12</v>
      </c>
      <c r="O651" s="8">
        <f t="shared" si="221"/>
        <v>0.92307692307692313</v>
      </c>
      <c r="P651" s="3">
        <v>5</v>
      </c>
      <c r="Q651" s="8">
        <f t="shared" si="222"/>
        <v>0.38461538461538464</v>
      </c>
      <c r="R651" s="3">
        <v>5</v>
      </c>
      <c r="U651" s="8">
        <f t="shared" si="223"/>
        <v>0</v>
      </c>
      <c r="X651" t="s">
        <v>174</v>
      </c>
      <c r="Y651" s="7">
        <f t="shared" si="224"/>
        <v>0</v>
      </c>
      <c r="Z651" s="7">
        <f t="shared" si="225"/>
        <v>0</v>
      </c>
      <c r="AA651" s="7">
        <f t="shared" si="226"/>
        <v>1</v>
      </c>
      <c r="AB651" s="7">
        <f t="shared" si="227"/>
        <v>1</v>
      </c>
      <c r="AC651" s="7">
        <f t="shared" si="228"/>
        <v>0</v>
      </c>
      <c r="AD651" s="7">
        <f t="shared" si="229"/>
        <v>1</v>
      </c>
      <c r="AE651" s="7">
        <f t="shared" si="230"/>
        <v>0</v>
      </c>
      <c r="AF651" s="7">
        <f t="shared" si="231"/>
        <v>0</v>
      </c>
      <c r="AG651" s="7">
        <f t="shared" si="232"/>
        <v>0</v>
      </c>
      <c r="AH651" s="7">
        <f t="shared" si="233"/>
        <v>1</v>
      </c>
      <c r="AI651" s="7">
        <f t="shared" si="234"/>
        <v>0</v>
      </c>
      <c r="AJ651" s="14">
        <f t="shared" si="235"/>
        <v>4</v>
      </c>
      <c r="AK651" t="s">
        <v>7</v>
      </c>
      <c r="AL651" t="s">
        <v>1361</v>
      </c>
    </row>
    <row r="652" spans="1:38">
      <c r="A652" s="5" t="s">
        <v>130</v>
      </c>
      <c r="B652" s="5" t="s">
        <v>476</v>
      </c>
      <c r="C652" s="5" t="s">
        <v>543</v>
      </c>
      <c r="D652" s="4" t="s">
        <v>1823</v>
      </c>
      <c r="E652" s="3">
        <v>24</v>
      </c>
      <c r="F652" s="3">
        <v>20</v>
      </c>
      <c r="G652" s="10">
        <f t="shared" si="217"/>
        <v>-4</v>
      </c>
      <c r="H652" s="8">
        <f t="shared" si="218"/>
        <v>-0.16666666666666666</v>
      </c>
      <c r="I652" s="3">
        <v>0</v>
      </c>
      <c r="J652" s="3">
        <v>3</v>
      </c>
      <c r="K652" s="9">
        <v>1</v>
      </c>
      <c r="L652" s="3">
        <v>10</v>
      </c>
      <c r="M652" s="8">
        <f t="shared" si="220"/>
        <v>0.5</v>
      </c>
      <c r="N652" s="3">
        <v>16</v>
      </c>
      <c r="O652" s="8">
        <f t="shared" si="221"/>
        <v>0.8</v>
      </c>
      <c r="P652" s="3">
        <v>11</v>
      </c>
      <c r="Q652" s="8">
        <f t="shared" si="222"/>
        <v>0.55000000000000004</v>
      </c>
      <c r="R652" s="3">
        <v>1</v>
      </c>
      <c r="U652" s="8">
        <f t="shared" si="223"/>
        <v>0</v>
      </c>
      <c r="Y652" s="7">
        <f t="shared" si="224"/>
        <v>0</v>
      </c>
      <c r="Z652" s="7">
        <f t="shared" si="225"/>
        <v>0</v>
      </c>
      <c r="AA652" s="7">
        <f t="shared" si="226"/>
        <v>1</v>
      </c>
      <c r="AB652" s="7">
        <f t="shared" si="227"/>
        <v>1</v>
      </c>
      <c r="AC652" s="7">
        <f t="shared" si="228"/>
        <v>1</v>
      </c>
      <c r="AD652" s="7">
        <f t="shared" si="229"/>
        <v>0</v>
      </c>
      <c r="AE652" s="7">
        <f t="shared" si="230"/>
        <v>0</v>
      </c>
      <c r="AF652" s="7">
        <f t="shared" si="231"/>
        <v>0</v>
      </c>
      <c r="AG652" s="7">
        <f t="shared" si="232"/>
        <v>0</v>
      </c>
      <c r="AH652" s="7">
        <f t="shared" si="233"/>
        <v>0</v>
      </c>
      <c r="AI652" s="7">
        <f t="shared" si="234"/>
        <v>1</v>
      </c>
      <c r="AJ652" s="14">
        <f t="shared" si="235"/>
        <v>4</v>
      </c>
      <c r="AK652" t="s">
        <v>1</v>
      </c>
      <c r="AL652" t="s">
        <v>1822</v>
      </c>
    </row>
    <row r="653" spans="1:38">
      <c r="A653" s="5" t="s">
        <v>130</v>
      </c>
      <c r="B653" s="5" t="s">
        <v>476</v>
      </c>
      <c r="C653" s="5" t="s">
        <v>312</v>
      </c>
      <c r="D653" s="4" t="s">
        <v>1699</v>
      </c>
      <c r="E653" s="3">
        <v>18</v>
      </c>
      <c r="F653" s="3">
        <v>19</v>
      </c>
      <c r="G653" s="10">
        <f t="shared" si="217"/>
        <v>1</v>
      </c>
      <c r="H653" s="8">
        <f t="shared" si="218"/>
        <v>5.5555555555555552E-2</v>
      </c>
      <c r="I653" s="3">
        <v>6</v>
      </c>
      <c r="J653" s="3">
        <v>4</v>
      </c>
      <c r="K653" s="9">
        <f>J653/I653</f>
        <v>0.66666666666666663</v>
      </c>
      <c r="L653" s="3">
        <v>7</v>
      </c>
      <c r="M653" s="8">
        <f t="shared" si="220"/>
        <v>0.36842105263157893</v>
      </c>
      <c r="N653" s="3">
        <v>16</v>
      </c>
      <c r="O653" s="8">
        <f t="shared" si="221"/>
        <v>0.84210526315789469</v>
      </c>
      <c r="P653" s="3">
        <v>12</v>
      </c>
      <c r="Q653" s="8">
        <f t="shared" si="222"/>
        <v>0.63157894736842102</v>
      </c>
      <c r="R653" s="3">
        <v>2</v>
      </c>
      <c r="U653" s="8">
        <f t="shared" si="223"/>
        <v>0</v>
      </c>
      <c r="W653" t="s">
        <v>174</v>
      </c>
      <c r="Y653" s="7">
        <f t="shared" si="224"/>
        <v>0</v>
      </c>
      <c r="Z653" s="7">
        <f t="shared" si="225"/>
        <v>0</v>
      </c>
      <c r="AA653" s="7">
        <f t="shared" si="226"/>
        <v>0</v>
      </c>
      <c r="AB653" s="7">
        <f t="shared" si="227"/>
        <v>1</v>
      </c>
      <c r="AC653" s="7">
        <f t="shared" si="228"/>
        <v>1</v>
      </c>
      <c r="AD653" s="7">
        <f t="shared" si="229"/>
        <v>0</v>
      </c>
      <c r="AE653" s="7">
        <f t="shared" si="230"/>
        <v>0</v>
      </c>
      <c r="AF653" s="7">
        <f t="shared" si="231"/>
        <v>0</v>
      </c>
      <c r="AG653" s="7">
        <f t="shared" si="232"/>
        <v>1</v>
      </c>
      <c r="AH653" s="7">
        <f t="shared" si="233"/>
        <v>0</v>
      </c>
      <c r="AI653" s="7">
        <f t="shared" si="234"/>
        <v>1</v>
      </c>
      <c r="AJ653" s="14">
        <f t="shared" si="235"/>
        <v>4</v>
      </c>
      <c r="AK653" t="s">
        <v>1</v>
      </c>
      <c r="AL653" t="s">
        <v>1698</v>
      </c>
    </row>
    <row r="654" spans="1:38">
      <c r="A654" s="5" t="s">
        <v>130</v>
      </c>
      <c r="B654" s="5" t="s">
        <v>476</v>
      </c>
      <c r="C654" s="5" t="s">
        <v>562</v>
      </c>
      <c r="D654" s="4" t="s">
        <v>1697</v>
      </c>
      <c r="E654" s="3">
        <v>60</v>
      </c>
      <c r="F654" s="3">
        <v>64</v>
      </c>
      <c r="G654" s="10">
        <f t="shared" si="217"/>
        <v>4</v>
      </c>
      <c r="H654" s="8">
        <f t="shared" si="218"/>
        <v>6.6666666666666666E-2</v>
      </c>
      <c r="I654" s="3">
        <v>8</v>
      </c>
      <c r="J654" s="3">
        <v>1</v>
      </c>
      <c r="K654" s="9">
        <f>J654/I654</f>
        <v>0.125</v>
      </c>
      <c r="L654" s="3">
        <v>19</v>
      </c>
      <c r="M654" s="8">
        <f t="shared" si="220"/>
        <v>0.296875</v>
      </c>
      <c r="N654" s="3">
        <v>43</v>
      </c>
      <c r="O654" s="8">
        <f t="shared" si="221"/>
        <v>0.671875</v>
      </c>
      <c r="P654" s="3">
        <v>28</v>
      </c>
      <c r="Q654" s="8">
        <f t="shared" si="222"/>
        <v>0.4375</v>
      </c>
      <c r="R654" s="3">
        <v>6</v>
      </c>
      <c r="U654" s="8">
        <f t="shared" si="223"/>
        <v>0</v>
      </c>
      <c r="W654" t="s">
        <v>174</v>
      </c>
      <c r="Y654" s="7">
        <f t="shared" si="224"/>
        <v>1</v>
      </c>
      <c r="Z654" s="7">
        <f t="shared" si="225"/>
        <v>0</v>
      </c>
      <c r="AA654" s="7">
        <f t="shared" si="226"/>
        <v>0</v>
      </c>
      <c r="AB654" s="7">
        <f t="shared" si="227"/>
        <v>1</v>
      </c>
      <c r="AC654" s="7">
        <f t="shared" si="228"/>
        <v>0</v>
      </c>
      <c r="AD654" s="7">
        <f t="shared" si="229"/>
        <v>1</v>
      </c>
      <c r="AE654" s="7">
        <f t="shared" si="230"/>
        <v>0</v>
      </c>
      <c r="AF654" s="7">
        <f t="shared" si="231"/>
        <v>0</v>
      </c>
      <c r="AG654" s="7">
        <f t="shared" si="232"/>
        <v>1</v>
      </c>
      <c r="AH654" s="7">
        <f t="shared" si="233"/>
        <v>0</v>
      </c>
      <c r="AI654" s="7">
        <f t="shared" si="234"/>
        <v>0</v>
      </c>
      <c r="AJ654" s="14">
        <f t="shared" si="235"/>
        <v>4</v>
      </c>
      <c r="AK654" t="s">
        <v>1</v>
      </c>
      <c r="AL654" t="s">
        <v>1696</v>
      </c>
    </row>
    <row r="655" spans="1:38">
      <c r="A655" s="5" t="s">
        <v>130</v>
      </c>
      <c r="B655" s="5" t="s">
        <v>476</v>
      </c>
      <c r="C655" s="5" t="s">
        <v>285</v>
      </c>
      <c r="D655" s="4" t="s">
        <v>1695</v>
      </c>
      <c r="E655" s="3">
        <v>16</v>
      </c>
      <c r="F655" s="3">
        <v>15</v>
      </c>
      <c r="G655" s="10">
        <f t="shared" si="217"/>
        <v>-1</v>
      </c>
      <c r="H655" s="8">
        <f t="shared" si="218"/>
        <v>-6.25E-2</v>
      </c>
      <c r="I655" s="3">
        <v>17</v>
      </c>
      <c r="J655" s="3">
        <v>9</v>
      </c>
      <c r="K655" s="9">
        <f>J655/I655</f>
        <v>0.52941176470588236</v>
      </c>
      <c r="L655" s="3">
        <v>6</v>
      </c>
      <c r="M655" s="8">
        <f t="shared" si="220"/>
        <v>0.4</v>
      </c>
      <c r="N655" s="3">
        <v>11</v>
      </c>
      <c r="O655" s="8">
        <f t="shared" si="221"/>
        <v>0.73333333333333328</v>
      </c>
      <c r="P655" s="3">
        <v>7</v>
      </c>
      <c r="Q655" s="8">
        <f t="shared" si="222"/>
        <v>0.46666666666666667</v>
      </c>
      <c r="R655" s="3">
        <v>0</v>
      </c>
      <c r="S655" t="s">
        <v>174</v>
      </c>
      <c r="U655" s="8">
        <f t="shared" si="223"/>
        <v>0</v>
      </c>
      <c r="Y655" s="7">
        <f t="shared" si="224"/>
        <v>0</v>
      </c>
      <c r="Z655" s="7">
        <f t="shared" si="225"/>
        <v>0</v>
      </c>
      <c r="AA655" s="7">
        <f t="shared" si="226"/>
        <v>1</v>
      </c>
      <c r="AB655" s="7">
        <f t="shared" si="227"/>
        <v>1</v>
      </c>
      <c r="AC655" s="7">
        <f t="shared" si="228"/>
        <v>0</v>
      </c>
      <c r="AD655" s="7">
        <f t="shared" si="229"/>
        <v>0</v>
      </c>
      <c r="AE655" s="7">
        <f t="shared" si="230"/>
        <v>1</v>
      </c>
      <c r="AF655" s="7">
        <f t="shared" si="231"/>
        <v>0</v>
      </c>
      <c r="AG655" s="7">
        <f t="shared" si="232"/>
        <v>0</v>
      </c>
      <c r="AH655" s="7">
        <f t="shared" si="233"/>
        <v>0</v>
      </c>
      <c r="AI655" s="7">
        <f t="shared" si="234"/>
        <v>1</v>
      </c>
      <c r="AJ655" s="14">
        <f t="shared" si="235"/>
        <v>4</v>
      </c>
      <c r="AK655" t="s">
        <v>1</v>
      </c>
      <c r="AL655" t="s">
        <v>1694</v>
      </c>
    </row>
    <row r="656" spans="1:38">
      <c r="A656" s="5" t="s">
        <v>5</v>
      </c>
      <c r="B656" s="5" t="s">
        <v>4</v>
      </c>
      <c r="C656" s="5" t="s">
        <v>596</v>
      </c>
      <c r="D656" s="4" t="s">
        <v>1561</v>
      </c>
      <c r="E656" s="3">
        <v>19</v>
      </c>
      <c r="F656" s="3">
        <v>21</v>
      </c>
      <c r="G656" s="10">
        <f t="shared" si="217"/>
        <v>2</v>
      </c>
      <c r="H656" s="8">
        <f t="shared" si="218"/>
        <v>0.10526315789473684</v>
      </c>
      <c r="I656" s="3">
        <v>0</v>
      </c>
      <c r="J656" s="3">
        <v>0</v>
      </c>
      <c r="K656" s="9">
        <v>0</v>
      </c>
      <c r="L656" s="3">
        <v>5</v>
      </c>
      <c r="M656" s="8">
        <f t="shared" si="220"/>
        <v>0.23809523809523808</v>
      </c>
      <c r="N656" s="3">
        <v>16</v>
      </c>
      <c r="O656" s="8">
        <f t="shared" si="221"/>
        <v>0.76190476190476186</v>
      </c>
      <c r="P656" s="3">
        <v>8</v>
      </c>
      <c r="Q656" s="8">
        <f t="shared" si="222"/>
        <v>0.38095238095238093</v>
      </c>
      <c r="R656" s="3">
        <v>3</v>
      </c>
      <c r="U656" s="8">
        <f t="shared" si="223"/>
        <v>0</v>
      </c>
      <c r="W656" t="s">
        <v>174</v>
      </c>
      <c r="Y656" s="7">
        <f t="shared" si="224"/>
        <v>0</v>
      </c>
      <c r="Z656" s="7">
        <f t="shared" si="225"/>
        <v>1</v>
      </c>
      <c r="AA656" s="7">
        <f t="shared" si="226"/>
        <v>0</v>
      </c>
      <c r="AB656" s="7">
        <f t="shared" si="227"/>
        <v>1</v>
      </c>
      <c r="AC656" s="7">
        <f t="shared" si="228"/>
        <v>0</v>
      </c>
      <c r="AD656" s="7">
        <f t="shared" si="229"/>
        <v>1</v>
      </c>
      <c r="AE656" s="7">
        <f t="shared" si="230"/>
        <v>0</v>
      </c>
      <c r="AF656" s="7">
        <f t="shared" si="231"/>
        <v>0</v>
      </c>
      <c r="AG656" s="7">
        <f t="shared" si="232"/>
        <v>1</v>
      </c>
      <c r="AH656" s="7">
        <f t="shared" si="233"/>
        <v>0</v>
      </c>
      <c r="AI656" s="7">
        <f t="shared" si="234"/>
        <v>0</v>
      </c>
      <c r="AJ656" s="14">
        <f t="shared" si="235"/>
        <v>4</v>
      </c>
      <c r="AK656" t="s">
        <v>1</v>
      </c>
      <c r="AL656" t="s">
        <v>1560</v>
      </c>
    </row>
    <row r="657" spans="1:38">
      <c r="A657" s="5" t="s">
        <v>5</v>
      </c>
      <c r="B657" s="5" t="s">
        <v>4</v>
      </c>
      <c r="C657" s="5" t="s">
        <v>276</v>
      </c>
      <c r="D657" s="4" t="s">
        <v>1498</v>
      </c>
      <c r="E657" s="3">
        <v>11</v>
      </c>
      <c r="F657" s="3">
        <v>20</v>
      </c>
      <c r="G657" s="10">
        <f t="shared" si="217"/>
        <v>9</v>
      </c>
      <c r="H657" s="8">
        <f t="shared" si="218"/>
        <v>0.81818181818181823</v>
      </c>
      <c r="I657" s="3">
        <v>19</v>
      </c>
      <c r="J657" s="3">
        <v>9</v>
      </c>
      <c r="K657" s="9">
        <f t="shared" ref="K657:K662" si="236">J657/I657</f>
        <v>0.47368421052631576</v>
      </c>
      <c r="L657" s="3">
        <v>6</v>
      </c>
      <c r="M657" s="8">
        <f t="shared" si="220"/>
        <v>0.3</v>
      </c>
      <c r="N657" s="3">
        <v>10</v>
      </c>
      <c r="O657" s="8">
        <f t="shared" si="221"/>
        <v>0.5</v>
      </c>
      <c r="P657" s="3">
        <v>5</v>
      </c>
      <c r="Q657" s="8">
        <f t="shared" si="222"/>
        <v>0.25</v>
      </c>
      <c r="R657" s="3">
        <v>4</v>
      </c>
      <c r="S657" t="s">
        <v>174</v>
      </c>
      <c r="U657" s="8">
        <f t="shared" si="223"/>
        <v>0</v>
      </c>
      <c r="Y657" s="7">
        <f t="shared" si="224"/>
        <v>0</v>
      </c>
      <c r="Z657" s="7">
        <f t="shared" si="225"/>
        <v>1</v>
      </c>
      <c r="AA657" s="7">
        <f t="shared" si="226"/>
        <v>0</v>
      </c>
      <c r="AB657" s="7">
        <f t="shared" si="227"/>
        <v>0</v>
      </c>
      <c r="AC657" s="7">
        <f t="shared" si="228"/>
        <v>0</v>
      </c>
      <c r="AD657" s="7">
        <f t="shared" si="229"/>
        <v>1</v>
      </c>
      <c r="AE657" s="7">
        <f t="shared" si="230"/>
        <v>1</v>
      </c>
      <c r="AF657" s="7">
        <f t="shared" si="231"/>
        <v>0</v>
      </c>
      <c r="AG657" s="7">
        <f t="shared" si="232"/>
        <v>0</v>
      </c>
      <c r="AH657" s="7">
        <f t="shared" si="233"/>
        <v>0</v>
      </c>
      <c r="AI657" s="7">
        <f t="shared" si="234"/>
        <v>1</v>
      </c>
      <c r="AJ657" s="14">
        <f t="shared" si="235"/>
        <v>4</v>
      </c>
      <c r="AK657" t="s">
        <v>1</v>
      </c>
      <c r="AL657" t="s">
        <v>1497</v>
      </c>
    </row>
    <row r="658" spans="1:38">
      <c r="A658" s="5" t="s">
        <v>5</v>
      </c>
      <c r="B658" s="5" t="s">
        <v>4</v>
      </c>
      <c r="C658" s="5" t="s">
        <v>557</v>
      </c>
      <c r="D658" s="4" t="s">
        <v>1496</v>
      </c>
      <c r="E658" s="3">
        <v>67</v>
      </c>
      <c r="F658" s="3">
        <v>56</v>
      </c>
      <c r="G658" s="10">
        <f t="shared" si="217"/>
        <v>-11</v>
      </c>
      <c r="H658" s="8">
        <f t="shared" si="218"/>
        <v>-0.16417910447761194</v>
      </c>
      <c r="I658" s="3">
        <v>10</v>
      </c>
      <c r="J658" s="3">
        <v>1</v>
      </c>
      <c r="K658" s="9">
        <f t="shared" si="236"/>
        <v>0.1</v>
      </c>
      <c r="L658" s="3">
        <v>31</v>
      </c>
      <c r="M658" s="8">
        <f t="shared" si="220"/>
        <v>0.5535714285714286</v>
      </c>
      <c r="N658" s="3">
        <v>32</v>
      </c>
      <c r="O658" s="8">
        <f t="shared" si="221"/>
        <v>0.5714285714285714</v>
      </c>
      <c r="P658" s="3">
        <v>31</v>
      </c>
      <c r="Q658" s="8">
        <f t="shared" si="222"/>
        <v>0.5535714285714286</v>
      </c>
      <c r="R658" s="3">
        <v>2</v>
      </c>
      <c r="U658" s="8">
        <f t="shared" si="223"/>
        <v>0</v>
      </c>
      <c r="W658" t="s">
        <v>174</v>
      </c>
      <c r="Y658" s="7">
        <f t="shared" si="224"/>
        <v>1</v>
      </c>
      <c r="Z658" s="7">
        <f t="shared" si="225"/>
        <v>0</v>
      </c>
      <c r="AA658" s="7">
        <f t="shared" si="226"/>
        <v>1</v>
      </c>
      <c r="AB658" s="7">
        <f t="shared" si="227"/>
        <v>0</v>
      </c>
      <c r="AC658" s="7">
        <f t="shared" si="228"/>
        <v>1</v>
      </c>
      <c r="AD658" s="7">
        <f t="shared" si="229"/>
        <v>0</v>
      </c>
      <c r="AE658" s="7">
        <f t="shared" si="230"/>
        <v>0</v>
      </c>
      <c r="AF658" s="7">
        <f t="shared" si="231"/>
        <v>0</v>
      </c>
      <c r="AG658" s="7">
        <f t="shared" si="232"/>
        <v>1</v>
      </c>
      <c r="AH658" s="7">
        <f t="shared" si="233"/>
        <v>0</v>
      </c>
      <c r="AI658" s="7">
        <f t="shared" si="234"/>
        <v>0</v>
      </c>
      <c r="AJ658" s="14">
        <f t="shared" si="235"/>
        <v>4</v>
      </c>
      <c r="AK658" t="s">
        <v>1</v>
      </c>
      <c r="AL658" t="s">
        <v>1495</v>
      </c>
    </row>
    <row r="659" spans="1:38">
      <c r="A659" s="5" t="s">
        <v>5</v>
      </c>
      <c r="B659" s="5" t="s">
        <v>4</v>
      </c>
      <c r="C659" s="5" t="s">
        <v>505</v>
      </c>
      <c r="D659" s="4" t="s">
        <v>1494</v>
      </c>
      <c r="E659" s="3">
        <v>34</v>
      </c>
      <c r="F659" s="3">
        <v>32</v>
      </c>
      <c r="G659" s="10">
        <f t="shared" si="217"/>
        <v>-2</v>
      </c>
      <c r="H659" s="8">
        <f t="shared" si="218"/>
        <v>-5.8823529411764705E-2</v>
      </c>
      <c r="I659" s="3">
        <v>11</v>
      </c>
      <c r="J659" s="3">
        <v>5</v>
      </c>
      <c r="K659" s="9">
        <f t="shared" si="236"/>
        <v>0.45454545454545453</v>
      </c>
      <c r="L659" s="3">
        <v>10</v>
      </c>
      <c r="M659" s="8">
        <f t="shared" si="220"/>
        <v>0.3125</v>
      </c>
      <c r="N659" s="3">
        <v>27</v>
      </c>
      <c r="O659" s="8">
        <f t="shared" si="221"/>
        <v>0.84375</v>
      </c>
      <c r="P659" s="3">
        <v>10</v>
      </c>
      <c r="Q659" s="8">
        <f t="shared" si="222"/>
        <v>0.3125</v>
      </c>
      <c r="R659" s="3">
        <v>3</v>
      </c>
      <c r="U659" s="8">
        <f t="shared" si="223"/>
        <v>0</v>
      </c>
      <c r="W659" t="s">
        <v>174</v>
      </c>
      <c r="Y659" s="7">
        <f t="shared" si="224"/>
        <v>0</v>
      </c>
      <c r="Z659" s="7">
        <f t="shared" si="225"/>
        <v>0</v>
      </c>
      <c r="AA659" s="7">
        <f t="shared" si="226"/>
        <v>0</v>
      </c>
      <c r="AB659" s="7">
        <f t="shared" si="227"/>
        <v>1</v>
      </c>
      <c r="AC659" s="7">
        <f t="shared" si="228"/>
        <v>0</v>
      </c>
      <c r="AD659" s="7">
        <f t="shared" si="229"/>
        <v>1</v>
      </c>
      <c r="AE659" s="7">
        <f t="shared" si="230"/>
        <v>0</v>
      </c>
      <c r="AF659" s="7">
        <f t="shared" si="231"/>
        <v>0</v>
      </c>
      <c r="AG659" s="7">
        <f t="shared" si="232"/>
        <v>1</v>
      </c>
      <c r="AH659" s="7">
        <f t="shared" si="233"/>
        <v>0</v>
      </c>
      <c r="AI659" s="7">
        <f t="shared" si="234"/>
        <v>1</v>
      </c>
      <c r="AJ659" s="14">
        <f t="shared" si="235"/>
        <v>4</v>
      </c>
      <c r="AK659" t="s">
        <v>1</v>
      </c>
      <c r="AL659" t="s">
        <v>1493</v>
      </c>
    </row>
    <row r="660" spans="1:38">
      <c r="A660" s="5" t="s">
        <v>56</v>
      </c>
      <c r="B660" s="5" t="s">
        <v>832</v>
      </c>
      <c r="C660" s="5" t="s">
        <v>201</v>
      </c>
      <c r="D660" s="4" t="s">
        <v>1729</v>
      </c>
      <c r="E660" s="3">
        <v>17</v>
      </c>
      <c r="F660" s="3">
        <v>11</v>
      </c>
      <c r="G660" s="10">
        <f t="shared" si="217"/>
        <v>-6</v>
      </c>
      <c r="H660" s="8">
        <f t="shared" si="218"/>
        <v>-0.35294117647058826</v>
      </c>
      <c r="I660" s="3">
        <v>9</v>
      </c>
      <c r="J660" s="3">
        <v>3</v>
      </c>
      <c r="K660" s="9">
        <f t="shared" si="236"/>
        <v>0.33333333333333331</v>
      </c>
      <c r="L660" s="3">
        <v>7</v>
      </c>
      <c r="M660" s="8">
        <f t="shared" si="220"/>
        <v>0.63636363636363635</v>
      </c>
      <c r="N660" s="3">
        <v>10</v>
      </c>
      <c r="O660" s="8">
        <f t="shared" si="221"/>
        <v>0.90909090909090906</v>
      </c>
      <c r="P660" s="3">
        <v>9</v>
      </c>
      <c r="Q660" s="8">
        <f t="shared" si="222"/>
        <v>0.81818181818181823</v>
      </c>
      <c r="R660" s="3">
        <v>2</v>
      </c>
      <c r="U660" s="8">
        <f t="shared" si="223"/>
        <v>0</v>
      </c>
      <c r="W660" t="s">
        <v>174</v>
      </c>
      <c r="Y660" s="7">
        <f t="shared" si="224"/>
        <v>0</v>
      </c>
      <c r="Z660" s="7">
        <f t="shared" si="225"/>
        <v>0</v>
      </c>
      <c r="AA660" s="7">
        <f t="shared" si="226"/>
        <v>1</v>
      </c>
      <c r="AB660" s="7">
        <f t="shared" si="227"/>
        <v>1</v>
      </c>
      <c r="AC660" s="7">
        <f t="shared" si="228"/>
        <v>1</v>
      </c>
      <c r="AD660" s="7">
        <f t="shared" si="229"/>
        <v>0</v>
      </c>
      <c r="AE660" s="7">
        <f t="shared" si="230"/>
        <v>0</v>
      </c>
      <c r="AF660" s="7">
        <f t="shared" si="231"/>
        <v>0</v>
      </c>
      <c r="AG660" s="7">
        <f t="shared" si="232"/>
        <v>1</v>
      </c>
      <c r="AH660" s="7">
        <f t="shared" si="233"/>
        <v>0</v>
      </c>
      <c r="AI660" s="7">
        <f t="shared" si="234"/>
        <v>0</v>
      </c>
      <c r="AJ660" s="14">
        <f t="shared" si="235"/>
        <v>4</v>
      </c>
      <c r="AK660" t="s">
        <v>1</v>
      </c>
      <c r="AL660" t="s">
        <v>1728</v>
      </c>
    </row>
    <row r="661" spans="1:38">
      <c r="A661" s="5" t="s">
        <v>56</v>
      </c>
      <c r="B661" s="5" t="s">
        <v>832</v>
      </c>
      <c r="C661" s="5" t="s">
        <v>1033</v>
      </c>
      <c r="D661" s="4" t="s">
        <v>1727</v>
      </c>
      <c r="E661" s="3">
        <v>17</v>
      </c>
      <c r="F661" s="3">
        <v>16</v>
      </c>
      <c r="G661" s="10">
        <f t="shared" si="217"/>
        <v>-1</v>
      </c>
      <c r="H661" s="8">
        <f t="shared" si="218"/>
        <v>-5.8823529411764705E-2</v>
      </c>
      <c r="I661" s="3">
        <v>5</v>
      </c>
      <c r="J661" s="3">
        <v>4</v>
      </c>
      <c r="K661" s="9">
        <f t="shared" si="236"/>
        <v>0.8</v>
      </c>
      <c r="L661" s="3">
        <v>8</v>
      </c>
      <c r="M661" s="8">
        <f t="shared" si="220"/>
        <v>0.5</v>
      </c>
      <c r="N661" s="3">
        <v>11</v>
      </c>
      <c r="O661" s="8">
        <f t="shared" si="221"/>
        <v>0.6875</v>
      </c>
      <c r="P661" s="3">
        <v>9</v>
      </c>
      <c r="Q661" s="8">
        <f t="shared" si="222"/>
        <v>0.5625</v>
      </c>
      <c r="R661" s="3">
        <v>2</v>
      </c>
      <c r="U661" s="8">
        <f t="shared" si="223"/>
        <v>0</v>
      </c>
      <c r="Y661" s="7">
        <f t="shared" si="224"/>
        <v>0</v>
      </c>
      <c r="Z661" s="7">
        <f t="shared" si="225"/>
        <v>0</v>
      </c>
      <c r="AA661" s="7">
        <f t="shared" si="226"/>
        <v>1</v>
      </c>
      <c r="AB661" s="7">
        <f t="shared" si="227"/>
        <v>1</v>
      </c>
      <c r="AC661" s="7">
        <f t="shared" si="228"/>
        <v>1</v>
      </c>
      <c r="AD661" s="7">
        <f t="shared" si="229"/>
        <v>0</v>
      </c>
      <c r="AE661" s="7">
        <f t="shared" si="230"/>
        <v>0</v>
      </c>
      <c r="AF661" s="7">
        <f t="shared" si="231"/>
        <v>0</v>
      </c>
      <c r="AG661" s="7">
        <f t="shared" si="232"/>
        <v>0</v>
      </c>
      <c r="AH661" s="7">
        <f t="shared" si="233"/>
        <v>0</v>
      </c>
      <c r="AI661" s="7">
        <f t="shared" si="234"/>
        <v>1</v>
      </c>
      <c r="AJ661" s="14">
        <f t="shared" si="235"/>
        <v>4</v>
      </c>
      <c r="AK661" t="s">
        <v>1</v>
      </c>
      <c r="AL661" t="s">
        <v>1726</v>
      </c>
    </row>
    <row r="662" spans="1:38">
      <c r="A662" s="5" t="s">
        <v>130</v>
      </c>
      <c r="B662" s="5" t="s">
        <v>802</v>
      </c>
      <c r="C662" s="5" t="s">
        <v>953</v>
      </c>
      <c r="D662" s="4" t="s">
        <v>1693</v>
      </c>
      <c r="E662" s="3">
        <v>14</v>
      </c>
      <c r="F662" s="3">
        <v>13</v>
      </c>
      <c r="G662" s="10">
        <f t="shared" si="217"/>
        <v>-1</v>
      </c>
      <c r="H662" s="8">
        <f t="shared" si="218"/>
        <v>-7.1428571428571425E-2</v>
      </c>
      <c r="I662" s="3">
        <v>5</v>
      </c>
      <c r="J662" s="3">
        <v>3</v>
      </c>
      <c r="K662" s="9">
        <f t="shared" si="236"/>
        <v>0.6</v>
      </c>
      <c r="L662" s="3">
        <v>2</v>
      </c>
      <c r="M662" s="8">
        <f t="shared" si="220"/>
        <v>0.15384615384615385</v>
      </c>
      <c r="N662" s="3">
        <v>9</v>
      </c>
      <c r="O662" s="8">
        <f t="shared" si="221"/>
        <v>0.69230769230769229</v>
      </c>
      <c r="P662" s="3">
        <v>7</v>
      </c>
      <c r="Q662" s="8">
        <f t="shared" si="222"/>
        <v>0.53846153846153844</v>
      </c>
      <c r="R662" s="3">
        <v>4</v>
      </c>
      <c r="U662" s="8">
        <f t="shared" si="223"/>
        <v>0</v>
      </c>
      <c r="Y662" s="7">
        <f t="shared" si="224"/>
        <v>0</v>
      </c>
      <c r="Z662" s="7">
        <f t="shared" si="225"/>
        <v>0</v>
      </c>
      <c r="AA662" s="7">
        <f t="shared" si="226"/>
        <v>0</v>
      </c>
      <c r="AB662" s="7">
        <f t="shared" si="227"/>
        <v>1</v>
      </c>
      <c r="AC662" s="7">
        <f t="shared" si="228"/>
        <v>1</v>
      </c>
      <c r="AD662" s="7">
        <f t="shared" si="229"/>
        <v>1</v>
      </c>
      <c r="AE662" s="7">
        <f t="shared" si="230"/>
        <v>0</v>
      </c>
      <c r="AF662" s="7">
        <f t="shared" si="231"/>
        <v>0</v>
      </c>
      <c r="AG662" s="7">
        <f t="shared" si="232"/>
        <v>0</v>
      </c>
      <c r="AH662" s="7">
        <f t="shared" si="233"/>
        <v>0</v>
      </c>
      <c r="AI662" s="7">
        <f t="shared" si="234"/>
        <v>1</v>
      </c>
      <c r="AJ662" s="14">
        <f t="shared" si="235"/>
        <v>4</v>
      </c>
      <c r="AK662" t="s">
        <v>1</v>
      </c>
      <c r="AL662" t="s">
        <v>1692</v>
      </c>
    </row>
    <row r="663" spans="1:38">
      <c r="A663" s="5" t="s">
        <v>130</v>
      </c>
      <c r="B663" s="5" t="s">
        <v>802</v>
      </c>
      <c r="C663" s="5" t="s">
        <v>404</v>
      </c>
      <c r="D663" s="4" t="s">
        <v>1554</v>
      </c>
      <c r="E663" s="3">
        <v>23</v>
      </c>
      <c r="F663" s="3">
        <v>21</v>
      </c>
      <c r="G663" s="10">
        <f t="shared" si="217"/>
        <v>-2</v>
      </c>
      <c r="H663" s="8">
        <f t="shared" si="218"/>
        <v>-8.6956521739130432E-2</v>
      </c>
      <c r="I663" s="3">
        <v>0</v>
      </c>
      <c r="J663" s="3">
        <v>0</v>
      </c>
      <c r="K663" s="9">
        <v>0</v>
      </c>
      <c r="L663" s="3">
        <v>13</v>
      </c>
      <c r="M663" s="8">
        <f t="shared" si="220"/>
        <v>0.61904761904761907</v>
      </c>
      <c r="N663" s="3">
        <v>18</v>
      </c>
      <c r="O663" s="8">
        <f t="shared" si="221"/>
        <v>0.8571428571428571</v>
      </c>
      <c r="P663" s="3">
        <v>19</v>
      </c>
      <c r="Q663" s="8">
        <f t="shared" si="222"/>
        <v>0.90476190476190477</v>
      </c>
      <c r="R663" s="3">
        <v>4</v>
      </c>
      <c r="U663" s="8">
        <f t="shared" si="223"/>
        <v>0</v>
      </c>
      <c r="Y663" s="7">
        <f t="shared" si="224"/>
        <v>0</v>
      </c>
      <c r="Z663" s="7">
        <f t="shared" si="225"/>
        <v>0</v>
      </c>
      <c r="AA663" s="7">
        <f t="shared" si="226"/>
        <v>1</v>
      </c>
      <c r="AB663" s="7">
        <f t="shared" si="227"/>
        <v>1</v>
      </c>
      <c r="AC663" s="7">
        <f t="shared" si="228"/>
        <v>1</v>
      </c>
      <c r="AD663" s="7">
        <f t="shared" si="229"/>
        <v>1</v>
      </c>
      <c r="AE663" s="7">
        <f t="shared" si="230"/>
        <v>0</v>
      </c>
      <c r="AF663" s="7">
        <f t="shared" si="231"/>
        <v>0</v>
      </c>
      <c r="AG663" s="7">
        <f t="shared" si="232"/>
        <v>0</v>
      </c>
      <c r="AH663" s="7">
        <f t="shared" si="233"/>
        <v>0</v>
      </c>
      <c r="AI663" s="7">
        <f t="shared" si="234"/>
        <v>0</v>
      </c>
      <c r="AJ663" s="14">
        <f t="shared" si="235"/>
        <v>4</v>
      </c>
      <c r="AK663" t="s">
        <v>1</v>
      </c>
      <c r="AL663" t="s">
        <v>1553</v>
      </c>
    </row>
    <row r="664" spans="1:38">
      <c r="A664" s="5" t="s">
        <v>130</v>
      </c>
      <c r="B664" s="5" t="s">
        <v>802</v>
      </c>
      <c r="C664" s="5" t="s">
        <v>84</v>
      </c>
      <c r="D664" s="4" t="s">
        <v>1538</v>
      </c>
      <c r="E664" s="3">
        <v>23</v>
      </c>
      <c r="F664" s="3">
        <v>22</v>
      </c>
      <c r="G664" s="10">
        <f t="shared" si="217"/>
        <v>-1</v>
      </c>
      <c r="H664" s="8">
        <f t="shared" si="218"/>
        <v>-4.3478260869565216E-2</v>
      </c>
      <c r="I664" s="3">
        <v>10</v>
      </c>
      <c r="J664" s="3">
        <v>0</v>
      </c>
      <c r="K664" s="9">
        <f>J664/I664</f>
        <v>0</v>
      </c>
      <c r="L664" s="3">
        <v>9</v>
      </c>
      <c r="M664" s="8">
        <f t="shared" si="220"/>
        <v>0.40909090909090912</v>
      </c>
      <c r="N664" s="3">
        <v>17</v>
      </c>
      <c r="O664" s="8">
        <f t="shared" si="221"/>
        <v>0.77272727272727271</v>
      </c>
      <c r="P664" s="3">
        <v>15</v>
      </c>
      <c r="Q664" s="8">
        <f t="shared" si="222"/>
        <v>0.68181818181818177</v>
      </c>
      <c r="R664" s="3">
        <v>6</v>
      </c>
      <c r="U664" s="8">
        <f t="shared" si="223"/>
        <v>0</v>
      </c>
      <c r="Y664" s="7">
        <f t="shared" si="224"/>
        <v>0</v>
      </c>
      <c r="Z664" s="7">
        <f t="shared" si="225"/>
        <v>0</v>
      </c>
      <c r="AA664" s="7">
        <f t="shared" si="226"/>
        <v>1</v>
      </c>
      <c r="AB664" s="7">
        <f t="shared" si="227"/>
        <v>1</v>
      </c>
      <c r="AC664" s="7">
        <f t="shared" si="228"/>
        <v>1</v>
      </c>
      <c r="AD664" s="7">
        <f t="shared" si="229"/>
        <v>1</v>
      </c>
      <c r="AE664" s="7">
        <f t="shared" si="230"/>
        <v>0</v>
      </c>
      <c r="AF664" s="7">
        <f t="shared" si="231"/>
        <v>0</v>
      </c>
      <c r="AG664" s="7">
        <f t="shared" si="232"/>
        <v>0</v>
      </c>
      <c r="AH664" s="7">
        <f t="shared" si="233"/>
        <v>0</v>
      </c>
      <c r="AI664" s="7">
        <f t="shared" si="234"/>
        <v>0</v>
      </c>
      <c r="AJ664" s="14">
        <f t="shared" si="235"/>
        <v>4</v>
      </c>
      <c r="AK664" t="s">
        <v>1</v>
      </c>
      <c r="AL664" t="s">
        <v>1537</v>
      </c>
    </row>
    <row r="665" spans="1:38">
      <c r="A665" s="5" t="s">
        <v>98</v>
      </c>
      <c r="B665" s="5" t="s">
        <v>467</v>
      </c>
      <c r="C665" s="5" t="s">
        <v>596</v>
      </c>
      <c r="D665" s="4" t="s">
        <v>1552</v>
      </c>
      <c r="E665" s="3">
        <v>11</v>
      </c>
      <c r="F665" s="3">
        <v>14</v>
      </c>
      <c r="G665" s="10">
        <f t="shared" si="217"/>
        <v>3</v>
      </c>
      <c r="H665" s="8">
        <f t="shared" si="218"/>
        <v>0.27272727272727271</v>
      </c>
      <c r="I665" s="3">
        <v>0</v>
      </c>
      <c r="J665" s="3">
        <v>0</v>
      </c>
      <c r="K665" s="9">
        <v>0</v>
      </c>
      <c r="L665" s="3">
        <v>9</v>
      </c>
      <c r="M665" s="8">
        <f t="shared" si="220"/>
        <v>0.6428571428571429</v>
      </c>
      <c r="N665" s="3">
        <v>11</v>
      </c>
      <c r="O665" s="8">
        <f t="shared" si="221"/>
        <v>0.7857142857142857</v>
      </c>
      <c r="P665" s="3">
        <v>12</v>
      </c>
      <c r="Q665" s="8">
        <f t="shared" si="222"/>
        <v>0.8571428571428571</v>
      </c>
      <c r="R665" s="3">
        <v>2</v>
      </c>
      <c r="U665" s="8">
        <f t="shared" si="223"/>
        <v>0</v>
      </c>
      <c r="Y665" s="7">
        <f t="shared" si="224"/>
        <v>0</v>
      </c>
      <c r="Z665" s="7">
        <f t="shared" si="225"/>
        <v>1</v>
      </c>
      <c r="AA665" s="7">
        <f t="shared" si="226"/>
        <v>1</v>
      </c>
      <c r="AB665" s="7">
        <f t="shared" si="227"/>
        <v>1</v>
      </c>
      <c r="AC665" s="7">
        <f t="shared" si="228"/>
        <v>1</v>
      </c>
      <c r="AD665" s="7">
        <f t="shared" si="229"/>
        <v>0</v>
      </c>
      <c r="AE665" s="7">
        <f t="shared" si="230"/>
        <v>0</v>
      </c>
      <c r="AF665" s="7">
        <f t="shared" si="231"/>
        <v>0</v>
      </c>
      <c r="AG665" s="7">
        <f t="shared" si="232"/>
        <v>0</v>
      </c>
      <c r="AH665" s="7">
        <f t="shared" si="233"/>
        <v>0</v>
      </c>
      <c r="AI665" s="7">
        <f t="shared" si="234"/>
        <v>0</v>
      </c>
      <c r="AJ665" s="14">
        <f t="shared" si="235"/>
        <v>4</v>
      </c>
      <c r="AK665" t="s">
        <v>1</v>
      </c>
      <c r="AL665" t="s">
        <v>1551</v>
      </c>
    </row>
    <row r="666" spans="1:38">
      <c r="A666" s="5" t="s">
        <v>16</v>
      </c>
      <c r="B666" s="5" t="s">
        <v>64</v>
      </c>
      <c r="C666" s="5" t="s">
        <v>124</v>
      </c>
      <c r="D666" s="4" t="s">
        <v>1352</v>
      </c>
      <c r="E666" s="3">
        <v>18</v>
      </c>
      <c r="F666" s="3">
        <v>16</v>
      </c>
      <c r="G666" s="10">
        <f t="shared" si="217"/>
        <v>-2</v>
      </c>
      <c r="H666" s="8">
        <f t="shared" si="218"/>
        <v>-0.1111111111111111</v>
      </c>
      <c r="I666" s="3">
        <v>0</v>
      </c>
      <c r="J666" s="3">
        <v>0</v>
      </c>
      <c r="K666" s="9">
        <v>0</v>
      </c>
      <c r="L666" s="3">
        <v>8</v>
      </c>
      <c r="M666" s="8">
        <f t="shared" si="220"/>
        <v>0.5</v>
      </c>
      <c r="N666" s="3">
        <v>13</v>
      </c>
      <c r="O666" s="8">
        <f t="shared" si="221"/>
        <v>0.8125</v>
      </c>
      <c r="P666" s="3">
        <v>6</v>
      </c>
      <c r="Q666" s="8">
        <f t="shared" si="222"/>
        <v>0.375</v>
      </c>
      <c r="R666" s="3">
        <v>2</v>
      </c>
      <c r="U666" s="8">
        <f t="shared" si="223"/>
        <v>0</v>
      </c>
      <c r="W666" t="s">
        <v>174</v>
      </c>
      <c r="Y666" s="7">
        <f t="shared" si="224"/>
        <v>0</v>
      </c>
      <c r="Z666" s="7">
        <f t="shared" si="225"/>
        <v>0</v>
      </c>
      <c r="AA666" s="7">
        <f t="shared" si="226"/>
        <v>1</v>
      </c>
      <c r="AB666" s="7">
        <f t="shared" si="227"/>
        <v>1</v>
      </c>
      <c r="AC666" s="7">
        <f t="shared" si="228"/>
        <v>0</v>
      </c>
      <c r="AD666" s="7">
        <f t="shared" si="229"/>
        <v>0</v>
      </c>
      <c r="AE666" s="7">
        <f t="shared" si="230"/>
        <v>0</v>
      </c>
      <c r="AF666" s="7">
        <f t="shared" si="231"/>
        <v>0</v>
      </c>
      <c r="AG666" s="7">
        <f t="shared" si="232"/>
        <v>1</v>
      </c>
      <c r="AH666" s="7">
        <f t="shared" si="233"/>
        <v>0</v>
      </c>
      <c r="AI666" s="7">
        <f t="shared" si="234"/>
        <v>0</v>
      </c>
      <c r="AJ666" s="14">
        <f t="shared" si="235"/>
        <v>3</v>
      </c>
      <c r="AK666" t="s">
        <v>7</v>
      </c>
      <c r="AL666" t="s">
        <v>1351</v>
      </c>
    </row>
    <row r="667" spans="1:38">
      <c r="A667" s="5" t="s">
        <v>16</v>
      </c>
      <c r="B667" s="5" t="s">
        <v>64</v>
      </c>
      <c r="C667" s="5" t="s">
        <v>990</v>
      </c>
      <c r="D667" s="4" t="s">
        <v>989</v>
      </c>
      <c r="E667" s="3">
        <v>13</v>
      </c>
      <c r="F667" s="3">
        <v>12</v>
      </c>
      <c r="G667" s="10">
        <f t="shared" si="217"/>
        <v>-1</v>
      </c>
      <c r="H667" s="8">
        <f t="shared" si="218"/>
        <v>-7.6923076923076927E-2</v>
      </c>
      <c r="I667" s="3">
        <v>12</v>
      </c>
      <c r="J667" s="3">
        <v>4</v>
      </c>
      <c r="K667" s="9">
        <f t="shared" ref="K667:K672" si="237">J667/I667</f>
        <v>0.33333333333333331</v>
      </c>
      <c r="L667" s="3">
        <v>3</v>
      </c>
      <c r="M667" s="8">
        <f t="shared" si="220"/>
        <v>0.25</v>
      </c>
      <c r="N667" s="3">
        <v>9</v>
      </c>
      <c r="O667" s="8">
        <f t="shared" si="221"/>
        <v>0.75</v>
      </c>
      <c r="P667" s="3">
        <v>4</v>
      </c>
      <c r="Q667" s="8">
        <f t="shared" si="222"/>
        <v>0.33333333333333331</v>
      </c>
      <c r="R667" s="3">
        <v>3</v>
      </c>
      <c r="U667" s="8">
        <f t="shared" si="223"/>
        <v>0</v>
      </c>
      <c r="X667" t="s">
        <v>174</v>
      </c>
      <c r="Y667" s="7">
        <f t="shared" si="224"/>
        <v>0</v>
      </c>
      <c r="Z667" s="7">
        <f t="shared" si="225"/>
        <v>0</v>
      </c>
      <c r="AA667" s="7">
        <f t="shared" si="226"/>
        <v>0</v>
      </c>
      <c r="AB667" s="7">
        <f t="shared" si="227"/>
        <v>1</v>
      </c>
      <c r="AC667" s="7">
        <f t="shared" si="228"/>
        <v>0</v>
      </c>
      <c r="AD667" s="7">
        <f t="shared" si="229"/>
        <v>1</v>
      </c>
      <c r="AE667" s="7">
        <f t="shared" si="230"/>
        <v>0</v>
      </c>
      <c r="AF667" s="7">
        <f t="shared" si="231"/>
        <v>0</v>
      </c>
      <c r="AG667" s="7">
        <f t="shared" si="232"/>
        <v>0</v>
      </c>
      <c r="AH667" s="7">
        <f t="shared" si="233"/>
        <v>1</v>
      </c>
      <c r="AI667" s="7">
        <f t="shared" si="234"/>
        <v>0</v>
      </c>
      <c r="AJ667" s="14">
        <f t="shared" si="235"/>
        <v>3</v>
      </c>
      <c r="AK667" t="s">
        <v>1</v>
      </c>
      <c r="AL667" t="s">
        <v>988</v>
      </c>
    </row>
    <row r="668" spans="1:38">
      <c r="A668" s="5" t="s">
        <v>16</v>
      </c>
      <c r="B668" s="5" t="s">
        <v>64</v>
      </c>
      <c r="C668" s="5" t="s">
        <v>987</v>
      </c>
      <c r="D668" s="4" t="s">
        <v>986</v>
      </c>
      <c r="E668" s="3">
        <v>27</v>
      </c>
      <c r="F668" s="3">
        <v>26</v>
      </c>
      <c r="G668" s="10">
        <f t="shared" si="217"/>
        <v>-1</v>
      </c>
      <c r="H668" s="8">
        <f t="shared" si="218"/>
        <v>-3.7037037037037035E-2</v>
      </c>
      <c r="I668" s="3">
        <v>6</v>
      </c>
      <c r="J668" s="3">
        <v>2</v>
      </c>
      <c r="K668" s="9">
        <f t="shared" si="237"/>
        <v>0.33333333333333331</v>
      </c>
      <c r="L668" s="3">
        <v>10</v>
      </c>
      <c r="M668" s="8">
        <f t="shared" si="220"/>
        <v>0.38461538461538464</v>
      </c>
      <c r="N668" s="3">
        <v>20</v>
      </c>
      <c r="O668" s="8">
        <f t="shared" si="221"/>
        <v>0.76923076923076927</v>
      </c>
      <c r="P668" s="3">
        <v>15</v>
      </c>
      <c r="Q668" s="8">
        <f t="shared" si="222"/>
        <v>0.57692307692307687</v>
      </c>
      <c r="R668" s="3">
        <v>8</v>
      </c>
      <c r="U668" s="8">
        <f t="shared" si="223"/>
        <v>0</v>
      </c>
      <c r="Y668" s="7">
        <f t="shared" si="224"/>
        <v>0</v>
      </c>
      <c r="Z668" s="7">
        <f t="shared" si="225"/>
        <v>0</v>
      </c>
      <c r="AA668" s="7">
        <f t="shared" si="226"/>
        <v>0</v>
      </c>
      <c r="AB668" s="7">
        <f t="shared" si="227"/>
        <v>1</v>
      </c>
      <c r="AC668" s="7">
        <f t="shared" si="228"/>
        <v>1</v>
      </c>
      <c r="AD668" s="7">
        <f t="shared" si="229"/>
        <v>1</v>
      </c>
      <c r="AE668" s="7">
        <f t="shared" si="230"/>
        <v>0</v>
      </c>
      <c r="AF668" s="7">
        <f t="shared" si="231"/>
        <v>0</v>
      </c>
      <c r="AG668" s="7">
        <f t="shared" si="232"/>
        <v>0</v>
      </c>
      <c r="AH668" s="7">
        <f t="shared" si="233"/>
        <v>0</v>
      </c>
      <c r="AI668" s="7">
        <f t="shared" si="234"/>
        <v>0</v>
      </c>
      <c r="AJ668" s="14">
        <f t="shared" si="235"/>
        <v>3</v>
      </c>
      <c r="AK668" t="s">
        <v>1</v>
      </c>
      <c r="AL668" t="s">
        <v>985</v>
      </c>
    </row>
    <row r="669" spans="1:38">
      <c r="A669" s="5" t="s">
        <v>16</v>
      </c>
      <c r="B669" s="5" t="s">
        <v>64</v>
      </c>
      <c r="C669" s="5" t="s">
        <v>373</v>
      </c>
      <c r="D669" s="4" t="s">
        <v>984</v>
      </c>
      <c r="E669" s="3">
        <v>24</v>
      </c>
      <c r="F669" s="3">
        <v>24</v>
      </c>
      <c r="G669" s="10">
        <f t="shared" si="217"/>
        <v>0</v>
      </c>
      <c r="H669" s="8">
        <f t="shared" si="218"/>
        <v>0</v>
      </c>
      <c r="I669" s="3">
        <v>9</v>
      </c>
      <c r="J669" s="3">
        <v>7</v>
      </c>
      <c r="K669" s="9">
        <f t="shared" si="237"/>
        <v>0.77777777777777779</v>
      </c>
      <c r="L669" s="3">
        <v>9</v>
      </c>
      <c r="M669" s="8">
        <f t="shared" si="220"/>
        <v>0.375</v>
      </c>
      <c r="N669" s="3">
        <v>22</v>
      </c>
      <c r="O669" s="8">
        <f t="shared" si="221"/>
        <v>0.91666666666666663</v>
      </c>
      <c r="P669" s="3">
        <v>7</v>
      </c>
      <c r="Q669" s="8">
        <f t="shared" si="222"/>
        <v>0.29166666666666669</v>
      </c>
      <c r="R669" s="3">
        <v>3</v>
      </c>
      <c r="U669" s="8">
        <f t="shared" si="223"/>
        <v>0</v>
      </c>
      <c r="Y669" s="7">
        <f t="shared" si="224"/>
        <v>0</v>
      </c>
      <c r="Z669" s="7">
        <f t="shared" si="225"/>
        <v>0</v>
      </c>
      <c r="AA669" s="7">
        <f t="shared" si="226"/>
        <v>0</v>
      </c>
      <c r="AB669" s="7">
        <f t="shared" si="227"/>
        <v>1</v>
      </c>
      <c r="AC669" s="7">
        <f t="shared" si="228"/>
        <v>0</v>
      </c>
      <c r="AD669" s="7">
        <f t="shared" si="229"/>
        <v>1</v>
      </c>
      <c r="AE669" s="7">
        <f t="shared" si="230"/>
        <v>0</v>
      </c>
      <c r="AF669" s="7">
        <f t="shared" si="231"/>
        <v>0</v>
      </c>
      <c r="AG669" s="7">
        <f t="shared" si="232"/>
        <v>0</v>
      </c>
      <c r="AH669" s="7">
        <f t="shared" si="233"/>
        <v>0</v>
      </c>
      <c r="AI669" s="7">
        <f t="shared" si="234"/>
        <v>1</v>
      </c>
      <c r="AJ669" s="14">
        <f t="shared" si="235"/>
        <v>3</v>
      </c>
      <c r="AK669" t="s">
        <v>1</v>
      </c>
      <c r="AL669" t="s">
        <v>983</v>
      </c>
    </row>
    <row r="670" spans="1:38">
      <c r="A670" s="5" t="s">
        <v>16</v>
      </c>
      <c r="B670" s="5" t="s">
        <v>64</v>
      </c>
      <c r="C670" s="5" t="s">
        <v>982</v>
      </c>
      <c r="D670" s="4" t="s">
        <v>981</v>
      </c>
      <c r="E670" s="3">
        <v>15</v>
      </c>
      <c r="F670" s="3">
        <v>10</v>
      </c>
      <c r="G670" s="10">
        <f t="shared" si="217"/>
        <v>-5</v>
      </c>
      <c r="H670" s="8">
        <f t="shared" si="218"/>
        <v>-0.33333333333333331</v>
      </c>
      <c r="I670" s="3">
        <v>6</v>
      </c>
      <c r="J670" s="3">
        <v>2</v>
      </c>
      <c r="K670" s="9">
        <f t="shared" si="237"/>
        <v>0.33333333333333331</v>
      </c>
      <c r="L670" s="3">
        <v>8</v>
      </c>
      <c r="M670" s="8">
        <f t="shared" si="220"/>
        <v>0.8</v>
      </c>
      <c r="N670" s="3">
        <v>9</v>
      </c>
      <c r="O670" s="8">
        <f t="shared" si="221"/>
        <v>0.9</v>
      </c>
      <c r="P670" s="3">
        <v>9</v>
      </c>
      <c r="Q670" s="8">
        <f t="shared" si="222"/>
        <v>0.9</v>
      </c>
      <c r="R670" s="3">
        <v>2</v>
      </c>
      <c r="U670" s="8">
        <f t="shared" si="223"/>
        <v>0</v>
      </c>
      <c r="Y670" s="7">
        <f t="shared" si="224"/>
        <v>0</v>
      </c>
      <c r="Z670" s="7">
        <f t="shared" si="225"/>
        <v>0</v>
      </c>
      <c r="AA670" s="7">
        <f t="shared" si="226"/>
        <v>1</v>
      </c>
      <c r="AB670" s="7">
        <f t="shared" si="227"/>
        <v>1</v>
      </c>
      <c r="AC670" s="7">
        <f t="shared" si="228"/>
        <v>1</v>
      </c>
      <c r="AD670" s="7">
        <f t="shared" si="229"/>
        <v>0</v>
      </c>
      <c r="AE670" s="7">
        <f t="shared" si="230"/>
        <v>0</v>
      </c>
      <c r="AF670" s="7">
        <f t="shared" si="231"/>
        <v>0</v>
      </c>
      <c r="AG670" s="7">
        <f t="shared" si="232"/>
        <v>0</v>
      </c>
      <c r="AH670" s="7">
        <f t="shared" si="233"/>
        <v>0</v>
      </c>
      <c r="AI670" s="7">
        <f t="shared" si="234"/>
        <v>0</v>
      </c>
      <c r="AJ670" s="14">
        <f t="shared" si="235"/>
        <v>3</v>
      </c>
      <c r="AK670" t="s">
        <v>1</v>
      </c>
      <c r="AL670" t="s">
        <v>980</v>
      </c>
    </row>
    <row r="671" spans="1:38">
      <c r="A671" s="5" t="s">
        <v>11</v>
      </c>
      <c r="B671" s="5" t="s">
        <v>78</v>
      </c>
      <c r="C671" s="5" t="s">
        <v>250</v>
      </c>
      <c r="D671" s="4" t="s">
        <v>1143</v>
      </c>
      <c r="E671" s="3">
        <v>14</v>
      </c>
      <c r="F671" s="3">
        <v>10</v>
      </c>
      <c r="G671" s="10">
        <f t="shared" si="217"/>
        <v>-4</v>
      </c>
      <c r="H671" s="8">
        <f t="shared" si="218"/>
        <v>-0.2857142857142857</v>
      </c>
      <c r="I671" s="3">
        <v>2</v>
      </c>
      <c r="J671" s="3">
        <v>0</v>
      </c>
      <c r="K671" s="9">
        <f t="shared" si="237"/>
        <v>0</v>
      </c>
      <c r="L671" s="3">
        <v>4</v>
      </c>
      <c r="M671" s="8">
        <f t="shared" si="220"/>
        <v>0.4</v>
      </c>
      <c r="N671" s="3">
        <v>8</v>
      </c>
      <c r="O671" s="8">
        <f t="shared" si="221"/>
        <v>0.8</v>
      </c>
      <c r="P671" s="3">
        <v>5</v>
      </c>
      <c r="Q671" s="8">
        <f t="shared" si="222"/>
        <v>0.5</v>
      </c>
      <c r="R671" s="3">
        <v>2</v>
      </c>
      <c r="U671" s="8">
        <f t="shared" si="223"/>
        <v>0</v>
      </c>
      <c r="Y671" s="7">
        <f t="shared" si="224"/>
        <v>0</v>
      </c>
      <c r="Z671" s="7">
        <f t="shared" si="225"/>
        <v>0</v>
      </c>
      <c r="AA671" s="7">
        <f t="shared" si="226"/>
        <v>1</v>
      </c>
      <c r="AB671" s="7">
        <f t="shared" si="227"/>
        <v>1</v>
      </c>
      <c r="AC671" s="7">
        <f t="shared" si="228"/>
        <v>1</v>
      </c>
      <c r="AD671" s="7">
        <f t="shared" si="229"/>
        <v>0</v>
      </c>
      <c r="AE671" s="7">
        <f t="shared" si="230"/>
        <v>0</v>
      </c>
      <c r="AF671" s="7">
        <f t="shared" si="231"/>
        <v>0</v>
      </c>
      <c r="AG671" s="7">
        <f t="shared" si="232"/>
        <v>0</v>
      </c>
      <c r="AH671" s="7">
        <f t="shared" si="233"/>
        <v>0</v>
      </c>
      <c r="AI671" s="7">
        <f t="shared" si="234"/>
        <v>0</v>
      </c>
      <c r="AJ671" s="14">
        <f t="shared" si="235"/>
        <v>3</v>
      </c>
      <c r="AK671" t="s">
        <v>1</v>
      </c>
      <c r="AL671" t="s">
        <v>1142</v>
      </c>
    </row>
    <row r="672" spans="1:38">
      <c r="A672" s="5" t="s">
        <v>11</v>
      </c>
      <c r="B672" s="5" t="s">
        <v>78</v>
      </c>
      <c r="C672" s="5" t="s">
        <v>940</v>
      </c>
      <c r="D672" s="4" t="s">
        <v>939</v>
      </c>
      <c r="E672" s="3">
        <v>11</v>
      </c>
      <c r="F672" s="3">
        <v>10</v>
      </c>
      <c r="G672" s="10">
        <f t="shared" si="217"/>
        <v>-1</v>
      </c>
      <c r="H672" s="8">
        <f t="shared" si="218"/>
        <v>-9.0909090909090912E-2</v>
      </c>
      <c r="I672" s="3">
        <v>20</v>
      </c>
      <c r="J672" s="3">
        <v>9</v>
      </c>
      <c r="K672" s="9">
        <f t="shared" si="237"/>
        <v>0.45</v>
      </c>
      <c r="L672" s="3">
        <v>2</v>
      </c>
      <c r="M672" s="8">
        <f t="shared" si="220"/>
        <v>0.2</v>
      </c>
      <c r="N672" s="3">
        <v>5</v>
      </c>
      <c r="O672" s="8">
        <f t="shared" si="221"/>
        <v>0.5</v>
      </c>
      <c r="P672" s="3">
        <v>1</v>
      </c>
      <c r="Q672" s="8">
        <f t="shared" si="222"/>
        <v>0.1</v>
      </c>
      <c r="R672" s="3">
        <v>2</v>
      </c>
      <c r="S672" t="s">
        <v>174</v>
      </c>
      <c r="U672" s="8">
        <f t="shared" si="223"/>
        <v>0</v>
      </c>
      <c r="W672" t="s">
        <v>174</v>
      </c>
      <c r="Y672" s="7">
        <f t="shared" si="224"/>
        <v>0</v>
      </c>
      <c r="Z672" s="7">
        <f t="shared" si="225"/>
        <v>0</v>
      </c>
      <c r="AA672" s="7">
        <f t="shared" si="226"/>
        <v>0</v>
      </c>
      <c r="AB672" s="7">
        <f t="shared" si="227"/>
        <v>0</v>
      </c>
      <c r="AC672" s="7">
        <f t="shared" si="228"/>
        <v>0</v>
      </c>
      <c r="AD672" s="7">
        <f t="shared" si="229"/>
        <v>0</v>
      </c>
      <c r="AE672" s="7">
        <f t="shared" si="230"/>
        <v>1</v>
      </c>
      <c r="AF672" s="7">
        <f t="shared" si="231"/>
        <v>0</v>
      </c>
      <c r="AG672" s="7">
        <f t="shared" si="232"/>
        <v>1</v>
      </c>
      <c r="AH672" s="7">
        <f t="shared" si="233"/>
        <v>0</v>
      </c>
      <c r="AI672" s="7">
        <f t="shared" si="234"/>
        <v>1</v>
      </c>
      <c r="AJ672" s="14">
        <f t="shared" si="235"/>
        <v>3</v>
      </c>
      <c r="AK672" t="s">
        <v>1</v>
      </c>
      <c r="AL672" t="s">
        <v>938</v>
      </c>
    </row>
    <row r="673" spans="1:38">
      <c r="A673" s="5" t="s">
        <v>11</v>
      </c>
      <c r="B673" s="5" t="s">
        <v>251</v>
      </c>
      <c r="C673" s="5" t="s">
        <v>350</v>
      </c>
      <c r="D673" s="4" t="s">
        <v>1350</v>
      </c>
      <c r="E673" s="3">
        <v>31</v>
      </c>
      <c r="F673" s="3">
        <v>31</v>
      </c>
      <c r="G673" s="10">
        <f t="shared" si="217"/>
        <v>0</v>
      </c>
      <c r="H673" s="8">
        <f t="shared" si="218"/>
        <v>0</v>
      </c>
      <c r="I673" s="3">
        <v>0</v>
      </c>
      <c r="J673" s="3">
        <v>0</v>
      </c>
      <c r="K673" s="9">
        <v>0</v>
      </c>
      <c r="L673" s="3">
        <v>12</v>
      </c>
      <c r="M673" s="8">
        <f t="shared" si="220"/>
        <v>0.38709677419354838</v>
      </c>
      <c r="N673" s="3">
        <v>27</v>
      </c>
      <c r="O673" s="8">
        <f t="shared" si="221"/>
        <v>0.87096774193548387</v>
      </c>
      <c r="P673" s="3">
        <v>17</v>
      </c>
      <c r="Q673" s="8">
        <f t="shared" si="222"/>
        <v>0.54838709677419351</v>
      </c>
      <c r="R673" s="3">
        <v>1</v>
      </c>
      <c r="S673" t="s">
        <v>174</v>
      </c>
      <c r="U673" s="8">
        <f t="shared" si="223"/>
        <v>0</v>
      </c>
      <c r="Y673" s="7">
        <f t="shared" si="224"/>
        <v>0</v>
      </c>
      <c r="Z673" s="7">
        <f t="shared" si="225"/>
        <v>0</v>
      </c>
      <c r="AA673" s="7">
        <f t="shared" si="226"/>
        <v>0</v>
      </c>
      <c r="AB673" s="7">
        <f t="shared" si="227"/>
        <v>1</v>
      </c>
      <c r="AC673" s="7">
        <f t="shared" si="228"/>
        <v>1</v>
      </c>
      <c r="AD673" s="7">
        <f t="shared" si="229"/>
        <v>0</v>
      </c>
      <c r="AE673" s="7">
        <f t="shared" si="230"/>
        <v>1</v>
      </c>
      <c r="AF673" s="7">
        <f t="shared" si="231"/>
        <v>0</v>
      </c>
      <c r="AG673" s="7">
        <f t="shared" si="232"/>
        <v>0</v>
      </c>
      <c r="AH673" s="7">
        <f t="shared" si="233"/>
        <v>0</v>
      </c>
      <c r="AI673" s="7">
        <f t="shared" si="234"/>
        <v>0</v>
      </c>
      <c r="AJ673" s="14">
        <f t="shared" si="235"/>
        <v>3</v>
      </c>
      <c r="AK673" t="s">
        <v>7</v>
      </c>
      <c r="AL673" t="s">
        <v>1349</v>
      </c>
    </row>
    <row r="674" spans="1:38">
      <c r="A674" s="5" t="s">
        <v>11</v>
      </c>
      <c r="B674" s="5" t="s">
        <v>251</v>
      </c>
      <c r="C674" s="5" t="s">
        <v>376</v>
      </c>
      <c r="D674" s="4" t="s">
        <v>935</v>
      </c>
      <c r="E674" s="3">
        <v>26</v>
      </c>
      <c r="F674" s="3">
        <v>21</v>
      </c>
      <c r="G674" s="10">
        <f t="shared" si="217"/>
        <v>-5</v>
      </c>
      <c r="H674" s="8">
        <f t="shared" si="218"/>
        <v>-0.19230769230769232</v>
      </c>
      <c r="I674" s="3">
        <v>12</v>
      </c>
      <c r="J674" s="3">
        <v>8</v>
      </c>
      <c r="K674" s="9">
        <f t="shared" ref="K674:K680" si="238">J674/I674</f>
        <v>0.66666666666666663</v>
      </c>
      <c r="L674" s="3">
        <v>8</v>
      </c>
      <c r="M674" s="8">
        <f t="shared" si="220"/>
        <v>0.38095238095238093</v>
      </c>
      <c r="N674" s="3">
        <v>19</v>
      </c>
      <c r="O674" s="8">
        <f t="shared" si="221"/>
        <v>0.90476190476190477</v>
      </c>
      <c r="P674" s="3">
        <v>12</v>
      </c>
      <c r="Q674" s="8">
        <f t="shared" si="222"/>
        <v>0.5714285714285714</v>
      </c>
      <c r="R674" s="3">
        <v>2</v>
      </c>
      <c r="U674" s="8">
        <f t="shared" si="223"/>
        <v>0</v>
      </c>
      <c r="Y674" s="7">
        <f t="shared" si="224"/>
        <v>0</v>
      </c>
      <c r="Z674" s="7">
        <f t="shared" si="225"/>
        <v>0</v>
      </c>
      <c r="AA674" s="7">
        <f t="shared" si="226"/>
        <v>0</v>
      </c>
      <c r="AB674" s="7">
        <f t="shared" si="227"/>
        <v>1</v>
      </c>
      <c r="AC674" s="7">
        <f t="shared" si="228"/>
        <v>1</v>
      </c>
      <c r="AD674" s="7">
        <f t="shared" si="229"/>
        <v>0</v>
      </c>
      <c r="AE674" s="7">
        <f t="shared" si="230"/>
        <v>0</v>
      </c>
      <c r="AF674" s="7">
        <f t="shared" si="231"/>
        <v>0</v>
      </c>
      <c r="AG674" s="7">
        <f t="shared" si="232"/>
        <v>0</v>
      </c>
      <c r="AH674" s="7">
        <f t="shared" si="233"/>
        <v>0</v>
      </c>
      <c r="AI674" s="7">
        <f t="shared" si="234"/>
        <v>1</v>
      </c>
      <c r="AJ674" s="14">
        <f t="shared" si="235"/>
        <v>3</v>
      </c>
      <c r="AK674" t="s">
        <v>1</v>
      </c>
      <c r="AL674" t="s">
        <v>934</v>
      </c>
    </row>
    <row r="675" spans="1:38">
      <c r="A675" s="5" t="s">
        <v>11</v>
      </c>
      <c r="B675" s="5" t="s">
        <v>251</v>
      </c>
      <c r="C675" s="5" t="s">
        <v>382</v>
      </c>
      <c r="D675" s="4" t="s">
        <v>933</v>
      </c>
      <c r="E675" s="3">
        <v>17</v>
      </c>
      <c r="F675" s="3">
        <v>14</v>
      </c>
      <c r="G675" s="10">
        <f t="shared" si="217"/>
        <v>-3</v>
      </c>
      <c r="H675" s="8">
        <f t="shared" si="218"/>
        <v>-0.17647058823529413</v>
      </c>
      <c r="I675" s="3">
        <v>9</v>
      </c>
      <c r="J675" s="3">
        <v>1</v>
      </c>
      <c r="K675" s="9">
        <f t="shared" si="238"/>
        <v>0.1111111111111111</v>
      </c>
      <c r="L675" s="3">
        <v>6</v>
      </c>
      <c r="M675" s="8">
        <f t="shared" si="220"/>
        <v>0.42857142857142855</v>
      </c>
      <c r="N675" s="3">
        <v>12</v>
      </c>
      <c r="O675" s="8">
        <f t="shared" si="221"/>
        <v>0.8571428571428571</v>
      </c>
      <c r="P675" s="3">
        <v>7</v>
      </c>
      <c r="Q675" s="8">
        <f t="shared" si="222"/>
        <v>0.5</v>
      </c>
      <c r="R675" s="3">
        <v>1</v>
      </c>
      <c r="U675" s="8">
        <f t="shared" si="223"/>
        <v>0</v>
      </c>
      <c r="Y675" s="7">
        <f t="shared" si="224"/>
        <v>0</v>
      </c>
      <c r="Z675" s="7">
        <f t="shared" si="225"/>
        <v>0</v>
      </c>
      <c r="AA675" s="7">
        <f t="shared" si="226"/>
        <v>1</v>
      </c>
      <c r="AB675" s="7">
        <f t="shared" si="227"/>
        <v>1</v>
      </c>
      <c r="AC675" s="7">
        <f t="shared" si="228"/>
        <v>1</v>
      </c>
      <c r="AD675" s="7">
        <f t="shared" si="229"/>
        <v>0</v>
      </c>
      <c r="AE675" s="7">
        <f t="shared" si="230"/>
        <v>0</v>
      </c>
      <c r="AF675" s="7">
        <f t="shared" si="231"/>
        <v>0</v>
      </c>
      <c r="AG675" s="7">
        <f t="shared" si="232"/>
        <v>0</v>
      </c>
      <c r="AH675" s="7">
        <f t="shared" si="233"/>
        <v>0</v>
      </c>
      <c r="AI675" s="7">
        <f t="shared" si="234"/>
        <v>0</v>
      </c>
      <c r="AJ675" s="14">
        <f t="shared" si="235"/>
        <v>3</v>
      </c>
      <c r="AK675" t="s">
        <v>1</v>
      </c>
      <c r="AL675" t="s">
        <v>932</v>
      </c>
    </row>
    <row r="676" spans="1:38">
      <c r="A676" s="5" t="s">
        <v>11</v>
      </c>
      <c r="B676" s="5" t="s">
        <v>251</v>
      </c>
      <c r="C676" s="5" t="s">
        <v>931</v>
      </c>
      <c r="D676" s="4" t="s">
        <v>930</v>
      </c>
      <c r="E676" s="3">
        <v>16</v>
      </c>
      <c r="F676" s="3">
        <v>14</v>
      </c>
      <c r="G676" s="10">
        <f t="shared" si="217"/>
        <v>-2</v>
      </c>
      <c r="H676" s="8">
        <f t="shared" si="218"/>
        <v>-0.125</v>
      </c>
      <c r="I676" s="3">
        <v>4</v>
      </c>
      <c r="J676" s="3">
        <v>3</v>
      </c>
      <c r="K676" s="9">
        <f t="shared" si="238"/>
        <v>0.75</v>
      </c>
      <c r="L676" s="3">
        <v>5</v>
      </c>
      <c r="M676" s="8">
        <f t="shared" si="220"/>
        <v>0.35714285714285715</v>
      </c>
      <c r="N676" s="3">
        <v>10</v>
      </c>
      <c r="O676" s="8">
        <f t="shared" si="221"/>
        <v>0.7142857142857143</v>
      </c>
      <c r="P676" s="3">
        <v>5</v>
      </c>
      <c r="Q676" s="8">
        <f t="shared" si="222"/>
        <v>0.35714285714285715</v>
      </c>
      <c r="R676" s="3">
        <v>3</v>
      </c>
      <c r="U676" s="8">
        <f t="shared" si="223"/>
        <v>0</v>
      </c>
      <c r="Y676" s="7">
        <f t="shared" si="224"/>
        <v>0</v>
      </c>
      <c r="Z676" s="7">
        <f t="shared" si="225"/>
        <v>0</v>
      </c>
      <c r="AA676" s="7">
        <f t="shared" si="226"/>
        <v>0</v>
      </c>
      <c r="AB676" s="7">
        <f t="shared" si="227"/>
        <v>1</v>
      </c>
      <c r="AC676" s="7">
        <f t="shared" si="228"/>
        <v>0</v>
      </c>
      <c r="AD676" s="7">
        <f t="shared" si="229"/>
        <v>1</v>
      </c>
      <c r="AE676" s="7">
        <f t="shared" si="230"/>
        <v>0</v>
      </c>
      <c r="AF676" s="7">
        <f t="shared" si="231"/>
        <v>0</v>
      </c>
      <c r="AG676" s="7">
        <f t="shared" si="232"/>
        <v>0</v>
      </c>
      <c r="AH676" s="7">
        <f t="shared" si="233"/>
        <v>0</v>
      </c>
      <c r="AI676" s="7">
        <f t="shared" si="234"/>
        <v>1</v>
      </c>
      <c r="AJ676" s="14">
        <f t="shared" si="235"/>
        <v>3</v>
      </c>
      <c r="AK676" t="s">
        <v>1</v>
      </c>
      <c r="AL676" t="s">
        <v>929</v>
      </c>
    </row>
    <row r="677" spans="1:38">
      <c r="A677" s="5" t="s">
        <v>11</v>
      </c>
      <c r="B677" s="5" t="s">
        <v>251</v>
      </c>
      <c r="C677" s="5" t="s">
        <v>928</v>
      </c>
      <c r="D677" s="4" t="s">
        <v>927</v>
      </c>
      <c r="E677" s="3">
        <v>18</v>
      </c>
      <c r="F677" s="3">
        <v>21</v>
      </c>
      <c r="G677" s="10">
        <f t="shared" si="217"/>
        <v>3</v>
      </c>
      <c r="H677" s="8">
        <f t="shared" si="218"/>
        <v>0.16666666666666666</v>
      </c>
      <c r="I677" s="3">
        <v>8</v>
      </c>
      <c r="J677" s="3">
        <v>3</v>
      </c>
      <c r="K677" s="9">
        <f t="shared" si="238"/>
        <v>0.375</v>
      </c>
      <c r="L677" s="3">
        <v>7</v>
      </c>
      <c r="M677" s="8">
        <f t="shared" si="220"/>
        <v>0.33333333333333331</v>
      </c>
      <c r="N677" s="3">
        <v>18</v>
      </c>
      <c r="O677" s="8">
        <f t="shared" si="221"/>
        <v>0.8571428571428571</v>
      </c>
      <c r="P677" s="3">
        <v>15</v>
      </c>
      <c r="Q677" s="8">
        <f t="shared" si="222"/>
        <v>0.7142857142857143</v>
      </c>
      <c r="R677" s="3">
        <v>2</v>
      </c>
      <c r="U677" s="8">
        <f t="shared" si="223"/>
        <v>0</v>
      </c>
      <c r="Y677" s="7">
        <f t="shared" si="224"/>
        <v>0</v>
      </c>
      <c r="Z677" s="7">
        <f t="shared" si="225"/>
        <v>1</v>
      </c>
      <c r="AA677" s="7">
        <f t="shared" si="226"/>
        <v>0</v>
      </c>
      <c r="AB677" s="7">
        <f t="shared" si="227"/>
        <v>1</v>
      </c>
      <c r="AC677" s="7">
        <f t="shared" si="228"/>
        <v>1</v>
      </c>
      <c r="AD677" s="7">
        <f t="shared" si="229"/>
        <v>0</v>
      </c>
      <c r="AE677" s="7">
        <f t="shared" si="230"/>
        <v>0</v>
      </c>
      <c r="AF677" s="7">
        <f t="shared" si="231"/>
        <v>0</v>
      </c>
      <c r="AG677" s="7">
        <f t="shared" si="232"/>
        <v>0</v>
      </c>
      <c r="AH677" s="7">
        <f t="shared" si="233"/>
        <v>0</v>
      </c>
      <c r="AI677" s="7">
        <f t="shared" si="234"/>
        <v>0</v>
      </c>
      <c r="AJ677" s="14">
        <f t="shared" si="235"/>
        <v>3</v>
      </c>
      <c r="AK677" t="s">
        <v>1</v>
      </c>
      <c r="AL677" t="s">
        <v>926</v>
      </c>
    </row>
    <row r="678" spans="1:38">
      <c r="A678" s="5" t="s">
        <v>11</v>
      </c>
      <c r="B678" s="5" t="s">
        <v>251</v>
      </c>
      <c r="C678" s="5" t="s">
        <v>922</v>
      </c>
      <c r="D678" s="4" t="s">
        <v>921</v>
      </c>
      <c r="E678" s="3">
        <v>12</v>
      </c>
      <c r="F678" s="3">
        <v>13</v>
      </c>
      <c r="G678" s="10">
        <f t="shared" si="217"/>
        <v>1</v>
      </c>
      <c r="H678" s="8">
        <f t="shared" si="218"/>
        <v>8.3333333333333329E-2</v>
      </c>
      <c r="I678" s="3">
        <v>5</v>
      </c>
      <c r="J678" s="3">
        <v>3</v>
      </c>
      <c r="K678" s="9">
        <f t="shared" si="238"/>
        <v>0.6</v>
      </c>
      <c r="L678" s="3">
        <v>6</v>
      </c>
      <c r="M678" s="8">
        <f t="shared" si="220"/>
        <v>0.46153846153846156</v>
      </c>
      <c r="N678" s="3">
        <v>10</v>
      </c>
      <c r="O678" s="8">
        <f t="shared" si="221"/>
        <v>0.76923076923076927</v>
      </c>
      <c r="P678" s="3">
        <v>6</v>
      </c>
      <c r="Q678" s="8">
        <f t="shared" si="222"/>
        <v>0.46153846153846156</v>
      </c>
      <c r="R678" s="3">
        <v>2</v>
      </c>
      <c r="U678" s="8">
        <f t="shared" si="223"/>
        <v>0</v>
      </c>
      <c r="Y678" s="7">
        <f t="shared" si="224"/>
        <v>0</v>
      </c>
      <c r="Z678" s="7">
        <f t="shared" si="225"/>
        <v>0</v>
      </c>
      <c r="AA678" s="7">
        <f t="shared" si="226"/>
        <v>1</v>
      </c>
      <c r="AB678" s="7">
        <f t="shared" si="227"/>
        <v>1</v>
      </c>
      <c r="AC678" s="7">
        <f t="shared" si="228"/>
        <v>0</v>
      </c>
      <c r="AD678" s="7">
        <f t="shared" si="229"/>
        <v>0</v>
      </c>
      <c r="AE678" s="7">
        <f t="shared" si="230"/>
        <v>0</v>
      </c>
      <c r="AF678" s="7">
        <f t="shared" si="231"/>
        <v>0</v>
      </c>
      <c r="AG678" s="7">
        <f t="shared" si="232"/>
        <v>0</v>
      </c>
      <c r="AH678" s="7">
        <f t="shared" si="233"/>
        <v>0</v>
      </c>
      <c r="AI678" s="7">
        <f t="shared" si="234"/>
        <v>1</v>
      </c>
      <c r="AJ678" s="14">
        <f t="shared" si="235"/>
        <v>3</v>
      </c>
      <c r="AK678" t="s">
        <v>7</v>
      </c>
      <c r="AL678" t="s">
        <v>920</v>
      </c>
    </row>
    <row r="679" spans="1:38">
      <c r="A679" s="5" t="s">
        <v>11</v>
      </c>
      <c r="B679" s="5" t="s">
        <v>251</v>
      </c>
      <c r="C679" s="5" t="s">
        <v>838</v>
      </c>
      <c r="D679" s="4" t="s">
        <v>916</v>
      </c>
      <c r="E679" s="3">
        <v>34</v>
      </c>
      <c r="F679" s="3">
        <v>30</v>
      </c>
      <c r="G679" s="10">
        <f t="shared" si="217"/>
        <v>-4</v>
      </c>
      <c r="H679" s="8">
        <f t="shared" si="218"/>
        <v>-0.11764705882352941</v>
      </c>
      <c r="I679" s="3">
        <v>8</v>
      </c>
      <c r="J679" s="3">
        <v>5</v>
      </c>
      <c r="K679" s="9">
        <f t="shared" si="238"/>
        <v>0.625</v>
      </c>
      <c r="L679" s="3">
        <v>15</v>
      </c>
      <c r="M679" s="8">
        <f t="shared" si="220"/>
        <v>0.5</v>
      </c>
      <c r="N679" s="3">
        <v>24</v>
      </c>
      <c r="O679" s="8">
        <f t="shared" si="221"/>
        <v>0.8</v>
      </c>
      <c r="P679" s="3">
        <v>14</v>
      </c>
      <c r="Q679" s="8">
        <f t="shared" si="222"/>
        <v>0.46666666666666667</v>
      </c>
      <c r="R679" s="3">
        <v>2</v>
      </c>
      <c r="U679" s="8">
        <f t="shared" si="223"/>
        <v>0</v>
      </c>
      <c r="Y679" s="7">
        <f t="shared" si="224"/>
        <v>0</v>
      </c>
      <c r="Z679" s="7">
        <f t="shared" si="225"/>
        <v>0</v>
      </c>
      <c r="AA679" s="7">
        <f t="shared" si="226"/>
        <v>1</v>
      </c>
      <c r="AB679" s="7">
        <f t="shared" si="227"/>
        <v>1</v>
      </c>
      <c r="AC679" s="7">
        <f t="shared" si="228"/>
        <v>0</v>
      </c>
      <c r="AD679" s="7">
        <f t="shared" si="229"/>
        <v>0</v>
      </c>
      <c r="AE679" s="7">
        <f t="shared" si="230"/>
        <v>0</v>
      </c>
      <c r="AF679" s="7">
        <f t="shared" si="231"/>
        <v>0</v>
      </c>
      <c r="AG679" s="7">
        <f t="shared" si="232"/>
        <v>0</v>
      </c>
      <c r="AH679" s="7">
        <f t="shared" si="233"/>
        <v>0</v>
      </c>
      <c r="AI679" s="7">
        <f t="shared" si="234"/>
        <v>1</v>
      </c>
      <c r="AJ679" s="14">
        <f t="shared" si="235"/>
        <v>3</v>
      </c>
      <c r="AK679" t="s">
        <v>7</v>
      </c>
      <c r="AL679" t="s">
        <v>915</v>
      </c>
    </row>
    <row r="680" spans="1:38">
      <c r="A680" s="5" t="s">
        <v>11</v>
      </c>
      <c r="B680" s="5" t="s">
        <v>251</v>
      </c>
      <c r="C680" s="5" t="s">
        <v>914</v>
      </c>
      <c r="D680" s="4" t="s">
        <v>913</v>
      </c>
      <c r="E680" s="3">
        <v>19</v>
      </c>
      <c r="F680" s="3">
        <v>16</v>
      </c>
      <c r="G680" s="10">
        <f t="shared" si="217"/>
        <v>-3</v>
      </c>
      <c r="H680" s="8">
        <f t="shared" si="218"/>
        <v>-0.15789473684210525</v>
      </c>
      <c r="I680" s="3">
        <v>14</v>
      </c>
      <c r="J680" s="3">
        <v>9</v>
      </c>
      <c r="K680" s="9">
        <f t="shared" si="238"/>
        <v>0.6428571428571429</v>
      </c>
      <c r="L680" s="3">
        <v>6</v>
      </c>
      <c r="M680" s="8">
        <f t="shared" si="220"/>
        <v>0.375</v>
      </c>
      <c r="N680" s="3">
        <v>15</v>
      </c>
      <c r="O680" s="8">
        <f t="shared" si="221"/>
        <v>0.9375</v>
      </c>
      <c r="P680" s="3">
        <v>7</v>
      </c>
      <c r="Q680" s="8">
        <f t="shared" si="222"/>
        <v>0.4375</v>
      </c>
      <c r="R680" s="3">
        <v>3</v>
      </c>
      <c r="U680" s="8">
        <f t="shared" si="223"/>
        <v>0</v>
      </c>
      <c r="Y680" s="7">
        <f t="shared" si="224"/>
        <v>0</v>
      </c>
      <c r="Z680" s="7">
        <f t="shared" si="225"/>
        <v>0</v>
      </c>
      <c r="AA680" s="7">
        <f t="shared" si="226"/>
        <v>0</v>
      </c>
      <c r="AB680" s="7">
        <f t="shared" si="227"/>
        <v>1</v>
      </c>
      <c r="AC680" s="7">
        <f t="shared" si="228"/>
        <v>0</v>
      </c>
      <c r="AD680" s="7">
        <f t="shared" si="229"/>
        <v>1</v>
      </c>
      <c r="AE680" s="7">
        <f t="shared" si="230"/>
        <v>0</v>
      </c>
      <c r="AF680" s="7">
        <f t="shared" si="231"/>
        <v>0</v>
      </c>
      <c r="AG680" s="7">
        <f t="shared" si="232"/>
        <v>0</v>
      </c>
      <c r="AH680" s="7">
        <f t="shared" si="233"/>
        <v>0</v>
      </c>
      <c r="AI680" s="7">
        <f t="shared" si="234"/>
        <v>1</v>
      </c>
      <c r="AJ680" s="14">
        <f t="shared" si="235"/>
        <v>3</v>
      </c>
      <c r="AK680" t="s">
        <v>1</v>
      </c>
      <c r="AL680" t="s">
        <v>912</v>
      </c>
    </row>
    <row r="681" spans="1:38">
      <c r="A681" s="5" t="s">
        <v>5</v>
      </c>
      <c r="B681" s="5" t="s">
        <v>105</v>
      </c>
      <c r="C681" s="5" t="s">
        <v>415</v>
      </c>
      <c r="D681" s="4" t="s">
        <v>1348</v>
      </c>
      <c r="E681" s="3">
        <v>24</v>
      </c>
      <c r="F681" s="3">
        <v>31</v>
      </c>
      <c r="G681" s="10">
        <f t="shared" si="217"/>
        <v>7</v>
      </c>
      <c r="H681" s="8">
        <f t="shared" si="218"/>
        <v>0.29166666666666669</v>
      </c>
      <c r="I681" s="3">
        <v>0</v>
      </c>
      <c r="J681" s="3">
        <v>0</v>
      </c>
      <c r="K681" s="9">
        <v>0</v>
      </c>
      <c r="L681" s="3">
        <v>8</v>
      </c>
      <c r="M681" s="8">
        <f t="shared" si="220"/>
        <v>0.25806451612903225</v>
      </c>
      <c r="N681" s="3">
        <v>19</v>
      </c>
      <c r="O681" s="8">
        <f t="shared" si="221"/>
        <v>0.61290322580645162</v>
      </c>
      <c r="P681" s="3">
        <v>11</v>
      </c>
      <c r="Q681" s="8">
        <f t="shared" si="222"/>
        <v>0.35483870967741937</v>
      </c>
      <c r="R681" s="3">
        <v>4</v>
      </c>
      <c r="U681" s="8">
        <f t="shared" si="223"/>
        <v>0</v>
      </c>
      <c r="Y681" s="7">
        <f t="shared" si="224"/>
        <v>0</v>
      </c>
      <c r="Z681" s="7">
        <f t="shared" si="225"/>
        <v>1</v>
      </c>
      <c r="AA681" s="7">
        <f t="shared" si="226"/>
        <v>0</v>
      </c>
      <c r="AB681" s="7">
        <f t="shared" si="227"/>
        <v>1</v>
      </c>
      <c r="AC681" s="7">
        <f t="shared" si="228"/>
        <v>0</v>
      </c>
      <c r="AD681" s="7">
        <f t="shared" si="229"/>
        <v>1</v>
      </c>
      <c r="AE681" s="7">
        <f t="shared" si="230"/>
        <v>0</v>
      </c>
      <c r="AF681" s="7">
        <f t="shared" si="231"/>
        <v>0</v>
      </c>
      <c r="AG681" s="7">
        <f t="shared" si="232"/>
        <v>0</v>
      </c>
      <c r="AH681" s="7">
        <f t="shared" si="233"/>
        <v>0</v>
      </c>
      <c r="AI681" s="7">
        <f t="shared" si="234"/>
        <v>0</v>
      </c>
      <c r="AJ681" s="14">
        <f t="shared" si="235"/>
        <v>3</v>
      </c>
      <c r="AK681" t="s">
        <v>1</v>
      </c>
      <c r="AL681" t="s">
        <v>1347</v>
      </c>
    </row>
    <row r="682" spans="1:38">
      <c r="A682" s="5" t="s">
        <v>5</v>
      </c>
      <c r="B682" s="5" t="s">
        <v>105</v>
      </c>
      <c r="C682" s="5" t="s">
        <v>1152</v>
      </c>
      <c r="D682" s="4" t="s">
        <v>1151</v>
      </c>
      <c r="E682" s="3">
        <v>34</v>
      </c>
      <c r="F682" s="3">
        <v>28</v>
      </c>
      <c r="G682" s="10">
        <f t="shared" si="217"/>
        <v>-6</v>
      </c>
      <c r="H682" s="8">
        <f t="shared" si="218"/>
        <v>-0.17647058823529413</v>
      </c>
      <c r="I682" s="3">
        <v>0</v>
      </c>
      <c r="J682" s="3">
        <v>0</v>
      </c>
      <c r="K682" s="9">
        <v>0</v>
      </c>
      <c r="L682" s="3">
        <v>12</v>
      </c>
      <c r="M682" s="8">
        <f t="shared" si="220"/>
        <v>0.42857142857142855</v>
      </c>
      <c r="N682" s="3">
        <v>16</v>
      </c>
      <c r="O682" s="8">
        <f t="shared" si="221"/>
        <v>0.5714285714285714</v>
      </c>
      <c r="P682" s="3">
        <v>15</v>
      </c>
      <c r="Q682" s="8">
        <f t="shared" si="222"/>
        <v>0.5357142857142857</v>
      </c>
      <c r="R682" s="3">
        <v>2</v>
      </c>
      <c r="U682" s="8">
        <f t="shared" si="223"/>
        <v>0</v>
      </c>
      <c r="W682" t="s">
        <v>174</v>
      </c>
      <c r="Y682" s="7">
        <f t="shared" si="224"/>
        <v>0</v>
      </c>
      <c r="Z682" s="7">
        <f t="shared" si="225"/>
        <v>0</v>
      </c>
      <c r="AA682" s="7">
        <f t="shared" si="226"/>
        <v>1</v>
      </c>
      <c r="AB682" s="7">
        <f t="shared" si="227"/>
        <v>0</v>
      </c>
      <c r="AC682" s="7">
        <f t="shared" si="228"/>
        <v>1</v>
      </c>
      <c r="AD682" s="7">
        <f t="shared" si="229"/>
        <v>0</v>
      </c>
      <c r="AE682" s="7">
        <f t="shared" si="230"/>
        <v>0</v>
      </c>
      <c r="AF682" s="7">
        <f t="shared" si="231"/>
        <v>0</v>
      </c>
      <c r="AG682" s="7">
        <f t="shared" si="232"/>
        <v>1</v>
      </c>
      <c r="AH682" s="7">
        <f t="shared" si="233"/>
        <v>0</v>
      </c>
      <c r="AI682" s="7">
        <f t="shared" si="234"/>
        <v>0</v>
      </c>
      <c r="AJ682" s="14">
        <f t="shared" si="235"/>
        <v>3</v>
      </c>
      <c r="AK682" t="s">
        <v>1</v>
      </c>
      <c r="AL682" t="s">
        <v>1150</v>
      </c>
    </row>
    <row r="683" spans="1:38">
      <c r="A683" s="5" t="s">
        <v>5</v>
      </c>
      <c r="B683" s="5" t="s">
        <v>105</v>
      </c>
      <c r="C683" s="5" t="s">
        <v>1149</v>
      </c>
      <c r="D683" s="4" t="s">
        <v>1148</v>
      </c>
      <c r="E683" s="3">
        <v>13</v>
      </c>
      <c r="F683" s="3">
        <v>12</v>
      </c>
      <c r="G683" s="10">
        <f t="shared" si="217"/>
        <v>-1</v>
      </c>
      <c r="H683" s="8">
        <f t="shared" si="218"/>
        <v>-7.6923076923076927E-2</v>
      </c>
      <c r="I683" s="3">
        <v>0</v>
      </c>
      <c r="J683" s="3">
        <v>0</v>
      </c>
      <c r="K683" s="9">
        <v>0</v>
      </c>
      <c r="L683" s="3">
        <v>6</v>
      </c>
      <c r="M683" s="8">
        <f t="shared" si="220"/>
        <v>0.5</v>
      </c>
      <c r="N683" s="3">
        <v>8</v>
      </c>
      <c r="O683" s="8">
        <f t="shared" si="221"/>
        <v>0.66666666666666663</v>
      </c>
      <c r="P683" s="3">
        <v>6</v>
      </c>
      <c r="Q683" s="8">
        <f t="shared" si="222"/>
        <v>0.5</v>
      </c>
      <c r="R683" s="3">
        <v>0</v>
      </c>
      <c r="U683" s="8">
        <f t="shared" si="223"/>
        <v>0</v>
      </c>
      <c r="Y683" s="7">
        <f t="shared" si="224"/>
        <v>0</v>
      </c>
      <c r="Z683" s="7">
        <f t="shared" si="225"/>
        <v>0</v>
      </c>
      <c r="AA683" s="7">
        <f t="shared" si="226"/>
        <v>1</v>
      </c>
      <c r="AB683" s="7">
        <f t="shared" si="227"/>
        <v>1</v>
      </c>
      <c r="AC683" s="7">
        <f t="shared" si="228"/>
        <v>1</v>
      </c>
      <c r="AD683" s="7">
        <f t="shared" si="229"/>
        <v>0</v>
      </c>
      <c r="AE683" s="7">
        <f t="shared" si="230"/>
        <v>0</v>
      </c>
      <c r="AF683" s="7">
        <f t="shared" si="231"/>
        <v>0</v>
      </c>
      <c r="AG683" s="7">
        <f t="shared" si="232"/>
        <v>0</v>
      </c>
      <c r="AH683" s="7">
        <f t="shared" si="233"/>
        <v>0</v>
      </c>
      <c r="AI683" s="7">
        <f t="shared" si="234"/>
        <v>0</v>
      </c>
      <c r="AJ683" s="14">
        <f t="shared" si="235"/>
        <v>3</v>
      </c>
      <c r="AK683" t="s">
        <v>1</v>
      </c>
      <c r="AL683" t="s">
        <v>1147</v>
      </c>
    </row>
    <row r="684" spans="1:38">
      <c r="A684" s="5" t="s">
        <v>5</v>
      </c>
      <c r="B684" s="5" t="s">
        <v>105</v>
      </c>
      <c r="C684" s="5" t="s">
        <v>1135</v>
      </c>
      <c r="D684" s="4" t="s">
        <v>1134</v>
      </c>
      <c r="E684" s="3">
        <v>39</v>
      </c>
      <c r="F684" s="3">
        <v>29</v>
      </c>
      <c r="G684" s="10">
        <f t="shared" si="217"/>
        <v>-10</v>
      </c>
      <c r="H684" s="8">
        <f t="shared" si="218"/>
        <v>-0.25641025641025639</v>
      </c>
      <c r="I684" s="3">
        <v>10</v>
      </c>
      <c r="J684" s="3">
        <v>0</v>
      </c>
      <c r="K684" s="9">
        <f>J684/I684</f>
        <v>0</v>
      </c>
      <c r="L684" s="3">
        <v>10</v>
      </c>
      <c r="M684" s="8">
        <f t="shared" si="220"/>
        <v>0.34482758620689657</v>
      </c>
      <c r="N684" s="3">
        <v>18</v>
      </c>
      <c r="O684" s="8">
        <f t="shared" si="221"/>
        <v>0.62068965517241381</v>
      </c>
      <c r="P684" s="3">
        <v>17</v>
      </c>
      <c r="Q684" s="8">
        <f t="shared" si="222"/>
        <v>0.58620689655172409</v>
      </c>
      <c r="R684" s="3">
        <v>2</v>
      </c>
      <c r="U684" s="8">
        <f t="shared" si="223"/>
        <v>0</v>
      </c>
      <c r="W684" t="s">
        <v>174</v>
      </c>
      <c r="Y684" s="7">
        <f t="shared" si="224"/>
        <v>0</v>
      </c>
      <c r="Z684" s="7">
        <f t="shared" si="225"/>
        <v>0</v>
      </c>
      <c r="AA684" s="7">
        <f t="shared" si="226"/>
        <v>0</v>
      </c>
      <c r="AB684" s="7">
        <f t="shared" si="227"/>
        <v>1</v>
      </c>
      <c r="AC684" s="7">
        <f t="shared" si="228"/>
        <v>1</v>
      </c>
      <c r="AD684" s="7">
        <f t="shared" si="229"/>
        <v>0</v>
      </c>
      <c r="AE684" s="7">
        <f t="shared" si="230"/>
        <v>0</v>
      </c>
      <c r="AF684" s="7">
        <f t="shared" si="231"/>
        <v>0</v>
      </c>
      <c r="AG684" s="7">
        <f t="shared" si="232"/>
        <v>1</v>
      </c>
      <c r="AH684" s="7">
        <f t="shared" si="233"/>
        <v>0</v>
      </c>
      <c r="AI684" s="7">
        <f t="shared" si="234"/>
        <v>0</v>
      </c>
      <c r="AJ684" s="14">
        <f t="shared" si="235"/>
        <v>3</v>
      </c>
      <c r="AK684" t="s">
        <v>1</v>
      </c>
      <c r="AL684" t="s">
        <v>1133</v>
      </c>
    </row>
    <row r="685" spans="1:38">
      <c r="A685" s="5" t="s">
        <v>5</v>
      </c>
      <c r="B685" s="5" t="s">
        <v>105</v>
      </c>
      <c r="C685" s="5" t="s">
        <v>1122</v>
      </c>
      <c r="D685" s="4" t="s">
        <v>1121</v>
      </c>
      <c r="E685" s="3">
        <v>40</v>
      </c>
      <c r="F685" s="3">
        <v>47</v>
      </c>
      <c r="G685" s="10">
        <f t="shared" si="217"/>
        <v>7</v>
      </c>
      <c r="H685" s="8">
        <f t="shared" si="218"/>
        <v>0.17499999999999999</v>
      </c>
      <c r="I685" s="3">
        <v>12</v>
      </c>
      <c r="J685" s="3">
        <v>2</v>
      </c>
      <c r="K685" s="9">
        <f>J685/I685</f>
        <v>0.16666666666666666</v>
      </c>
      <c r="L685" s="3">
        <v>15</v>
      </c>
      <c r="M685" s="8">
        <f t="shared" si="220"/>
        <v>0.31914893617021278</v>
      </c>
      <c r="N685" s="3">
        <v>24</v>
      </c>
      <c r="O685" s="8">
        <f t="shared" si="221"/>
        <v>0.51063829787234039</v>
      </c>
      <c r="P685" s="3">
        <v>12</v>
      </c>
      <c r="Q685" s="8">
        <f t="shared" si="222"/>
        <v>0.25531914893617019</v>
      </c>
      <c r="R685" s="3">
        <v>2</v>
      </c>
      <c r="U685" s="8">
        <f t="shared" si="223"/>
        <v>0</v>
      </c>
      <c r="W685" t="s">
        <v>174</v>
      </c>
      <c r="Y685" s="7">
        <f t="shared" si="224"/>
        <v>1</v>
      </c>
      <c r="Z685" s="7">
        <f t="shared" si="225"/>
        <v>1</v>
      </c>
      <c r="AA685" s="7">
        <f t="shared" si="226"/>
        <v>0</v>
      </c>
      <c r="AB685" s="7">
        <f t="shared" si="227"/>
        <v>0</v>
      </c>
      <c r="AC685" s="7">
        <f t="shared" si="228"/>
        <v>0</v>
      </c>
      <c r="AD685" s="7">
        <f t="shared" si="229"/>
        <v>0</v>
      </c>
      <c r="AE685" s="7">
        <f t="shared" si="230"/>
        <v>0</v>
      </c>
      <c r="AF685" s="7">
        <f t="shared" si="231"/>
        <v>0</v>
      </c>
      <c r="AG685" s="7">
        <f t="shared" si="232"/>
        <v>1</v>
      </c>
      <c r="AH685" s="7">
        <f t="shared" si="233"/>
        <v>0</v>
      </c>
      <c r="AI685" s="7">
        <f t="shared" si="234"/>
        <v>0</v>
      </c>
      <c r="AJ685" s="14">
        <f t="shared" si="235"/>
        <v>3</v>
      </c>
      <c r="AK685" t="s">
        <v>1</v>
      </c>
      <c r="AL685" t="s">
        <v>1120</v>
      </c>
    </row>
    <row r="686" spans="1:38">
      <c r="A686" s="5" t="s">
        <v>5</v>
      </c>
      <c r="B686" s="5" t="s">
        <v>105</v>
      </c>
      <c r="C686" s="5" t="s">
        <v>368</v>
      </c>
      <c r="D686" s="4" t="s">
        <v>1114</v>
      </c>
      <c r="E686" s="3">
        <v>22</v>
      </c>
      <c r="F686" s="3">
        <v>20</v>
      </c>
      <c r="G686" s="10">
        <f t="shared" si="217"/>
        <v>-2</v>
      </c>
      <c r="H686" s="8">
        <f t="shared" si="218"/>
        <v>-9.0909090909090912E-2</v>
      </c>
      <c r="I686" s="3">
        <v>14</v>
      </c>
      <c r="J686" s="3">
        <v>4</v>
      </c>
      <c r="K686" s="9">
        <f>J686/I686</f>
        <v>0.2857142857142857</v>
      </c>
      <c r="L686" s="3">
        <v>7</v>
      </c>
      <c r="M686" s="8">
        <f t="shared" si="220"/>
        <v>0.35</v>
      </c>
      <c r="N686" s="3">
        <v>17</v>
      </c>
      <c r="O686" s="8">
        <f t="shared" si="221"/>
        <v>0.85</v>
      </c>
      <c r="P686" s="3">
        <v>11</v>
      </c>
      <c r="Q686" s="8">
        <f t="shared" si="222"/>
        <v>0.55000000000000004</v>
      </c>
      <c r="R686" s="3">
        <v>3</v>
      </c>
      <c r="U686" s="8">
        <f t="shared" si="223"/>
        <v>0</v>
      </c>
      <c r="Y686" s="7">
        <f t="shared" si="224"/>
        <v>0</v>
      </c>
      <c r="Z686" s="7">
        <f t="shared" si="225"/>
        <v>0</v>
      </c>
      <c r="AA686" s="7">
        <f t="shared" si="226"/>
        <v>0</v>
      </c>
      <c r="AB686" s="7">
        <f t="shared" si="227"/>
        <v>1</v>
      </c>
      <c r="AC686" s="7">
        <f t="shared" si="228"/>
        <v>1</v>
      </c>
      <c r="AD686" s="7">
        <f t="shared" si="229"/>
        <v>1</v>
      </c>
      <c r="AE686" s="7">
        <f t="shared" si="230"/>
        <v>0</v>
      </c>
      <c r="AF686" s="7">
        <f t="shared" si="231"/>
        <v>0</v>
      </c>
      <c r="AG686" s="7">
        <f t="shared" si="232"/>
        <v>0</v>
      </c>
      <c r="AH686" s="7">
        <f t="shared" si="233"/>
        <v>0</v>
      </c>
      <c r="AI686" s="7">
        <f t="shared" si="234"/>
        <v>0</v>
      </c>
      <c r="AJ686" s="14">
        <f t="shared" si="235"/>
        <v>3</v>
      </c>
      <c r="AK686" t="s">
        <v>1</v>
      </c>
      <c r="AL686" t="s">
        <v>1113</v>
      </c>
    </row>
    <row r="687" spans="1:38">
      <c r="A687" s="5" t="s">
        <v>5</v>
      </c>
      <c r="B687" s="5" t="s">
        <v>105</v>
      </c>
      <c r="C687" s="5" t="s">
        <v>1078</v>
      </c>
      <c r="D687" s="4" t="s">
        <v>1077</v>
      </c>
      <c r="E687" s="3">
        <v>24</v>
      </c>
      <c r="F687" s="3">
        <v>19</v>
      </c>
      <c r="G687" s="10">
        <f t="shared" si="217"/>
        <v>-5</v>
      </c>
      <c r="H687" s="8">
        <f t="shared" si="218"/>
        <v>-0.20833333333333334</v>
      </c>
      <c r="I687" s="3">
        <v>15</v>
      </c>
      <c r="J687" s="3">
        <v>10</v>
      </c>
      <c r="K687" s="9">
        <f>J687/I687</f>
        <v>0.66666666666666663</v>
      </c>
      <c r="L687" s="3">
        <v>9</v>
      </c>
      <c r="M687" s="8">
        <f t="shared" si="220"/>
        <v>0.47368421052631576</v>
      </c>
      <c r="N687" s="3">
        <v>15</v>
      </c>
      <c r="O687" s="8">
        <f t="shared" si="221"/>
        <v>0.78947368421052633</v>
      </c>
      <c r="P687" s="3">
        <v>9</v>
      </c>
      <c r="Q687" s="8">
        <f t="shared" si="222"/>
        <v>0.47368421052631576</v>
      </c>
      <c r="R687" s="3">
        <v>2</v>
      </c>
      <c r="U687" s="8">
        <f t="shared" si="223"/>
        <v>0</v>
      </c>
      <c r="Y687" s="7">
        <f t="shared" si="224"/>
        <v>0</v>
      </c>
      <c r="Z687" s="7">
        <f t="shared" si="225"/>
        <v>0</v>
      </c>
      <c r="AA687" s="7">
        <f t="shared" si="226"/>
        <v>1</v>
      </c>
      <c r="AB687" s="7">
        <f t="shared" si="227"/>
        <v>1</v>
      </c>
      <c r="AC687" s="7">
        <f t="shared" si="228"/>
        <v>0</v>
      </c>
      <c r="AD687" s="7">
        <f t="shared" si="229"/>
        <v>0</v>
      </c>
      <c r="AE687" s="7">
        <f t="shared" si="230"/>
        <v>0</v>
      </c>
      <c r="AF687" s="7">
        <f t="shared" si="231"/>
        <v>0</v>
      </c>
      <c r="AG687" s="7">
        <f t="shared" si="232"/>
        <v>0</v>
      </c>
      <c r="AH687" s="7">
        <f t="shared" si="233"/>
        <v>0</v>
      </c>
      <c r="AI687" s="7">
        <f t="shared" si="234"/>
        <v>1</v>
      </c>
      <c r="AJ687" s="14">
        <f t="shared" si="235"/>
        <v>3</v>
      </c>
      <c r="AK687" t="s">
        <v>1</v>
      </c>
      <c r="AL687" t="s">
        <v>1076</v>
      </c>
    </row>
    <row r="688" spans="1:38">
      <c r="A688" s="5" t="s">
        <v>5</v>
      </c>
      <c r="B688" s="5" t="s">
        <v>105</v>
      </c>
      <c r="C688" s="5" t="s">
        <v>391</v>
      </c>
      <c r="D688" s="4" t="s">
        <v>1075</v>
      </c>
      <c r="E688" s="3">
        <v>19</v>
      </c>
      <c r="F688" s="3">
        <v>24</v>
      </c>
      <c r="G688" s="10">
        <f t="shared" si="217"/>
        <v>5</v>
      </c>
      <c r="H688" s="8">
        <f t="shared" si="218"/>
        <v>0.26315789473684209</v>
      </c>
      <c r="I688" s="3">
        <v>7</v>
      </c>
      <c r="J688" s="3">
        <v>2</v>
      </c>
      <c r="K688" s="9">
        <f>J688/I688</f>
        <v>0.2857142857142857</v>
      </c>
      <c r="L688" s="3">
        <v>7</v>
      </c>
      <c r="M688" s="8">
        <f t="shared" si="220"/>
        <v>0.29166666666666669</v>
      </c>
      <c r="N688" s="3">
        <v>12</v>
      </c>
      <c r="O688" s="8">
        <f t="shared" si="221"/>
        <v>0.5</v>
      </c>
      <c r="P688" s="3">
        <v>9</v>
      </c>
      <c r="Q688" s="8">
        <f t="shared" si="222"/>
        <v>0.375</v>
      </c>
      <c r="R688" s="3">
        <v>3</v>
      </c>
      <c r="U688" s="8">
        <f t="shared" si="223"/>
        <v>0</v>
      </c>
      <c r="W688" t="s">
        <v>174</v>
      </c>
      <c r="Y688" s="7">
        <f t="shared" si="224"/>
        <v>0</v>
      </c>
      <c r="Z688" s="7">
        <f t="shared" si="225"/>
        <v>1</v>
      </c>
      <c r="AA688" s="7">
        <f t="shared" si="226"/>
        <v>0</v>
      </c>
      <c r="AB688" s="7">
        <f t="shared" si="227"/>
        <v>0</v>
      </c>
      <c r="AC688" s="7">
        <f t="shared" si="228"/>
        <v>0</v>
      </c>
      <c r="AD688" s="7">
        <f t="shared" si="229"/>
        <v>1</v>
      </c>
      <c r="AE688" s="7">
        <f t="shared" si="230"/>
        <v>0</v>
      </c>
      <c r="AF688" s="7">
        <f t="shared" si="231"/>
        <v>0</v>
      </c>
      <c r="AG688" s="7">
        <f t="shared" si="232"/>
        <v>1</v>
      </c>
      <c r="AH688" s="7">
        <f t="shared" si="233"/>
        <v>0</v>
      </c>
      <c r="AI688" s="7">
        <f t="shared" si="234"/>
        <v>0</v>
      </c>
      <c r="AJ688" s="14">
        <f t="shared" si="235"/>
        <v>3</v>
      </c>
      <c r="AK688" t="s">
        <v>1</v>
      </c>
      <c r="AL688" t="s">
        <v>1074</v>
      </c>
    </row>
    <row r="689" spans="1:38">
      <c r="A689" s="5" t="s">
        <v>98</v>
      </c>
      <c r="B689" s="5" t="s">
        <v>313</v>
      </c>
      <c r="C689" s="5" t="s">
        <v>1146</v>
      </c>
      <c r="D689" s="4" t="s">
        <v>1145</v>
      </c>
      <c r="E689" s="3">
        <v>23</v>
      </c>
      <c r="F689" s="3">
        <v>22</v>
      </c>
      <c r="G689" s="10">
        <f t="shared" si="217"/>
        <v>-1</v>
      </c>
      <c r="H689" s="8">
        <f t="shared" si="218"/>
        <v>-4.3478260869565216E-2</v>
      </c>
      <c r="I689" s="3">
        <v>0</v>
      </c>
      <c r="J689" s="3">
        <v>0</v>
      </c>
      <c r="K689" s="9">
        <v>0</v>
      </c>
      <c r="L689" s="3">
        <v>9</v>
      </c>
      <c r="M689" s="8">
        <f t="shared" si="220"/>
        <v>0.40909090909090912</v>
      </c>
      <c r="N689" s="3">
        <v>19</v>
      </c>
      <c r="O689" s="8">
        <f t="shared" si="221"/>
        <v>0.86363636363636365</v>
      </c>
      <c r="P689" s="3">
        <v>12</v>
      </c>
      <c r="Q689" s="8">
        <f t="shared" si="222"/>
        <v>0.54545454545454541</v>
      </c>
      <c r="R689" s="3">
        <v>1</v>
      </c>
      <c r="U689" s="8">
        <f t="shared" si="223"/>
        <v>0</v>
      </c>
      <c r="Y689" s="7">
        <f t="shared" si="224"/>
        <v>0</v>
      </c>
      <c r="Z689" s="7">
        <f t="shared" si="225"/>
        <v>0</v>
      </c>
      <c r="AA689" s="7">
        <f t="shared" si="226"/>
        <v>1</v>
      </c>
      <c r="AB689" s="7">
        <f t="shared" si="227"/>
        <v>1</v>
      </c>
      <c r="AC689" s="7">
        <f t="shared" si="228"/>
        <v>1</v>
      </c>
      <c r="AD689" s="7">
        <f t="shared" si="229"/>
        <v>0</v>
      </c>
      <c r="AE689" s="7">
        <f t="shared" si="230"/>
        <v>0</v>
      </c>
      <c r="AF689" s="7">
        <f t="shared" si="231"/>
        <v>0</v>
      </c>
      <c r="AG689" s="7">
        <f t="shared" si="232"/>
        <v>0</v>
      </c>
      <c r="AH689" s="7">
        <f t="shared" si="233"/>
        <v>0</v>
      </c>
      <c r="AI689" s="7">
        <f t="shared" si="234"/>
        <v>0</v>
      </c>
      <c r="AJ689" s="14">
        <f t="shared" si="235"/>
        <v>3</v>
      </c>
      <c r="AK689" t="s">
        <v>1</v>
      </c>
      <c r="AL689" t="s">
        <v>1144</v>
      </c>
    </row>
    <row r="690" spans="1:38">
      <c r="A690" s="5" t="s">
        <v>98</v>
      </c>
      <c r="B690" s="5" t="s">
        <v>313</v>
      </c>
      <c r="C690" s="5" t="s">
        <v>464</v>
      </c>
      <c r="D690" s="4" t="s">
        <v>1141</v>
      </c>
      <c r="E690" s="3">
        <v>41</v>
      </c>
      <c r="F690" s="3">
        <v>33</v>
      </c>
      <c r="G690" s="10">
        <f t="shared" si="217"/>
        <v>-8</v>
      </c>
      <c r="H690" s="8">
        <f t="shared" si="218"/>
        <v>-0.1951219512195122</v>
      </c>
      <c r="I690" s="3">
        <v>0</v>
      </c>
      <c r="J690" s="3">
        <v>0</v>
      </c>
      <c r="K690" s="9">
        <v>0</v>
      </c>
      <c r="L690" s="3">
        <v>19</v>
      </c>
      <c r="M690" s="8">
        <f t="shared" si="220"/>
        <v>0.5757575757575758</v>
      </c>
      <c r="N690" s="3">
        <v>20</v>
      </c>
      <c r="O690" s="8">
        <f t="shared" si="221"/>
        <v>0.60606060606060608</v>
      </c>
      <c r="P690" s="3">
        <v>22</v>
      </c>
      <c r="Q690" s="8">
        <f t="shared" si="222"/>
        <v>0.66666666666666663</v>
      </c>
      <c r="R690" s="3">
        <v>0</v>
      </c>
      <c r="U690" s="8">
        <f t="shared" si="223"/>
        <v>0</v>
      </c>
      <c r="Y690" s="7">
        <f t="shared" si="224"/>
        <v>0</v>
      </c>
      <c r="Z690" s="7">
        <f t="shared" si="225"/>
        <v>0</v>
      </c>
      <c r="AA690" s="7">
        <f t="shared" si="226"/>
        <v>1</v>
      </c>
      <c r="AB690" s="7">
        <f t="shared" si="227"/>
        <v>1</v>
      </c>
      <c r="AC690" s="7">
        <f t="shared" si="228"/>
        <v>1</v>
      </c>
      <c r="AD690" s="7">
        <f t="shared" si="229"/>
        <v>0</v>
      </c>
      <c r="AE690" s="7">
        <f t="shared" si="230"/>
        <v>0</v>
      </c>
      <c r="AF690" s="7">
        <f t="shared" si="231"/>
        <v>0</v>
      </c>
      <c r="AG690" s="7">
        <f t="shared" si="232"/>
        <v>0</v>
      </c>
      <c r="AH690" s="7">
        <f t="shared" si="233"/>
        <v>0</v>
      </c>
      <c r="AI690" s="7">
        <f t="shared" si="234"/>
        <v>0</v>
      </c>
      <c r="AJ690" s="14">
        <f t="shared" si="235"/>
        <v>3</v>
      </c>
      <c r="AK690" t="s">
        <v>7</v>
      </c>
      <c r="AL690" t="s">
        <v>1140</v>
      </c>
    </row>
    <row r="691" spans="1:38">
      <c r="A691" s="5" t="s">
        <v>98</v>
      </c>
      <c r="B691" s="5" t="s">
        <v>313</v>
      </c>
      <c r="C691" s="5" t="s">
        <v>67</v>
      </c>
      <c r="D691" s="4" t="s">
        <v>1025</v>
      </c>
      <c r="E691" s="3">
        <v>14</v>
      </c>
      <c r="F691" s="3">
        <v>14</v>
      </c>
      <c r="G691" s="10">
        <f t="shared" si="217"/>
        <v>0</v>
      </c>
      <c r="H691" s="8">
        <f t="shared" si="218"/>
        <v>0</v>
      </c>
      <c r="I691" s="3">
        <v>7</v>
      </c>
      <c r="J691" s="3">
        <v>3</v>
      </c>
      <c r="K691" s="9">
        <f>J691/I691</f>
        <v>0.42857142857142855</v>
      </c>
      <c r="L691" s="3">
        <v>3</v>
      </c>
      <c r="M691" s="8">
        <f t="shared" si="220"/>
        <v>0.21428571428571427</v>
      </c>
      <c r="N691" s="3">
        <v>4</v>
      </c>
      <c r="O691" s="8">
        <f t="shared" si="221"/>
        <v>0.2857142857142857</v>
      </c>
      <c r="P691" s="3">
        <v>4</v>
      </c>
      <c r="Q691" s="8">
        <f t="shared" si="222"/>
        <v>0.2857142857142857</v>
      </c>
      <c r="R691" s="3">
        <v>2</v>
      </c>
      <c r="S691" t="s">
        <v>174</v>
      </c>
      <c r="U691" s="8">
        <f t="shared" si="223"/>
        <v>0</v>
      </c>
      <c r="W691" t="s">
        <v>174</v>
      </c>
      <c r="Y691" s="7">
        <f t="shared" si="224"/>
        <v>0</v>
      </c>
      <c r="Z691" s="7">
        <f t="shared" si="225"/>
        <v>0</v>
      </c>
      <c r="AA691" s="7">
        <f t="shared" si="226"/>
        <v>0</v>
      </c>
      <c r="AB691" s="7">
        <f t="shared" si="227"/>
        <v>0</v>
      </c>
      <c r="AC691" s="7">
        <f t="shared" si="228"/>
        <v>0</v>
      </c>
      <c r="AD691" s="7">
        <f t="shared" si="229"/>
        <v>0</v>
      </c>
      <c r="AE691" s="7">
        <f t="shared" si="230"/>
        <v>1</v>
      </c>
      <c r="AF691" s="7">
        <f t="shared" si="231"/>
        <v>0</v>
      </c>
      <c r="AG691" s="7">
        <f t="shared" si="232"/>
        <v>1</v>
      </c>
      <c r="AH691" s="7">
        <f t="shared" si="233"/>
        <v>0</v>
      </c>
      <c r="AI691" s="7">
        <f t="shared" si="234"/>
        <v>1</v>
      </c>
      <c r="AJ691" s="14">
        <f t="shared" si="235"/>
        <v>3</v>
      </c>
      <c r="AK691" t="s">
        <v>1</v>
      </c>
      <c r="AL691" t="s">
        <v>1024</v>
      </c>
    </row>
    <row r="692" spans="1:38">
      <c r="A692" s="5" t="s">
        <v>130</v>
      </c>
      <c r="B692" s="5" t="s">
        <v>1273</v>
      </c>
      <c r="C692" s="5" t="s">
        <v>332</v>
      </c>
      <c r="D692" s="4" t="s">
        <v>1272</v>
      </c>
      <c r="E692" s="3">
        <v>11</v>
      </c>
      <c r="F692" s="3">
        <v>14</v>
      </c>
      <c r="G692" s="10">
        <f t="shared" si="217"/>
        <v>3</v>
      </c>
      <c r="H692" s="8">
        <f t="shared" si="218"/>
        <v>0.27272727272727271</v>
      </c>
      <c r="I692" s="3">
        <v>10</v>
      </c>
      <c r="J692" s="3">
        <v>4</v>
      </c>
      <c r="K692" s="9">
        <f>J692/I692</f>
        <v>0.4</v>
      </c>
      <c r="L692" s="3">
        <v>5</v>
      </c>
      <c r="M692" s="8">
        <f t="shared" si="220"/>
        <v>0.35714285714285715</v>
      </c>
      <c r="N692" s="3">
        <v>8</v>
      </c>
      <c r="O692" s="8">
        <f t="shared" si="221"/>
        <v>0.5714285714285714</v>
      </c>
      <c r="P692" s="3">
        <v>5</v>
      </c>
      <c r="Q692" s="8">
        <f t="shared" si="222"/>
        <v>0.35714285714285715</v>
      </c>
      <c r="R692" s="3">
        <v>2</v>
      </c>
      <c r="U692" s="8">
        <f t="shared" si="223"/>
        <v>0</v>
      </c>
      <c r="W692" t="s">
        <v>174</v>
      </c>
      <c r="Y692" s="7">
        <f t="shared" si="224"/>
        <v>0</v>
      </c>
      <c r="Z692" s="7">
        <f t="shared" si="225"/>
        <v>1</v>
      </c>
      <c r="AA692" s="7">
        <f t="shared" si="226"/>
        <v>0</v>
      </c>
      <c r="AB692" s="7">
        <f t="shared" si="227"/>
        <v>0</v>
      </c>
      <c r="AC692" s="7">
        <f t="shared" si="228"/>
        <v>0</v>
      </c>
      <c r="AD692" s="7">
        <f t="shared" si="229"/>
        <v>0</v>
      </c>
      <c r="AE692" s="7">
        <f t="shared" si="230"/>
        <v>0</v>
      </c>
      <c r="AF692" s="7">
        <f t="shared" si="231"/>
        <v>0</v>
      </c>
      <c r="AG692" s="7">
        <f t="shared" si="232"/>
        <v>1</v>
      </c>
      <c r="AH692" s="7">
        <f t="shared" si="233"/>
        <v>0</v>
      </c>
      <c r="AI692" s="7">
        <f t="shared" si="234"/>
        <v>1</v>
      </c>
      <c r="AJ692" s="14">
        <f t="shared" si="235"/>
        <v>3</v>
      </c>
      <c r="AK692" t="s">
        <v>7</v>
      </c>
      <c r="AL692" t="s">
        <v>1271</v>
      </c>
    </row>
    <row r="693" spans="1:38">
      <c r="A693" s="5" t="s">
        <v>16</v>
      </c>
      <c r="B693" s="5" t="s">
        <v>60</v>
      </c>
      <c r="C693" s="5" t="s">
        <v>104</v>
      </c>
      <c r="D693" s="4" t="s">
        <v>1358</v>
      </c>
      <c r="E693" s="3">
        <v>43</v>
      </c>
      <c r="F693" s="3">
        <v>38</v>
      </c>
      <c r="G693" s="10">
        <f t="shared" si="217"/>
        <v>-5</v>
      </c>
      <c r="H693" s="8">
        <f t="shared" si="218"/>
        <v>-0.11627906976744186</v>
      </c>
      <c r="I693" s="3">
        <v>0</v>
      </c>
      <c r="J693" s="3">
        <v>1</v>
      </c>
      <c r="K693" s="9">
        <v>1</v>
      </c>
      <c r="L693" s="3">
        <v>1</v>
      </c>
      <c r="M693" s="8">
        <f t="shared" si="220"/>
        <v>2.6315789473684209E-2</v>
      </c>
      <c r="N693" s="3">
        <v>9</v>
      </c>
      <c r="O693" s="8">
        <f t="shared" si="221"/>
        <v>0.23684210526315788</v>
      </c>
      <c r="P693" s="3">
        <v>1</v>
      </c>
      <c r="Q693" s="8">
        <f t="shared" si="222"/>
        <v>2.6315789473684209E-2</v>
      </c>
      <c r="R693" s="3">
        <v>0</v>
      </c>
      <c r="S693" t="s">
        <v>174</v>
      </c>
      <c r="U693" s="8">
        <f t="shared" si="223"/>
        <v>0</v>
      </c>
      <c r="Y693" s="7">
        <f t="shared" si="224"/>
        <v>1</v>
      </c>
      <c r="Z693" s="7">
        <f t="shared" si="225"/>
        <v>0</v>
      </c>
      <c r="AA693" s="7">
        <f t="shared" si="226"/>
        <v>0</v>
      </c>
      <c r="AB693" s="7">
        <f t="shared" si="227"/>
        <v>0</v>
      </c>
      <c r="AC693" s="7">
        <f t="shared" si="228"/>
        <v>0</v>
      </c>
      <c r="AD693" s="7">
        <f t="shared" si="229"/>
        <v>0</v>
      </c>
      <c r="AE693" s="7">
        <f t="shared" si="230"/>
        <v>1</v>
      </c>
      <c r="AF693" s="7">
        <f t="shared" si="231"/>
        <v>0</v>
      </c>
      <c r="AG693" s="7">
        <f t="shared" si="232"/>
        <v>0</v>
      </c>
      <c r="AH693" s="7">
        <f t="shared" si="233"/>
        <v>0</v>
      </c>
      <c r="AI693" s="7">
        <f t="shared" si="234"/>
        <v>1</v>
      </c>
      <c r="AJ693" s="14">
        <f t="shared" si="235"/>
        <v>3</v>
      </c>
      <c r="AK693" t="s">
        <v>7</v>
      </c>
      <c r="AL693" t="s">
        <v>1357</v>
      </c>
    </row>
    <row r="694" spans="1:38">
      <c r="A694" s="5" t="s">
        <v>16</v>
      </c>
      <c r="B694" s="5" t="s">
        <v>60</v>
      </c>
      <c r="C694" s="5" t="s">
        <v>663</v>
      </c>
      <c r="D694" s="4" t="s">
        <v>1139</v>
      </c>
      <c r="E694" s="3">
        <v>13</v>
      </c>
      <c r="F694" s="3">
        <v>12</v>
      </c>
      <c r="G694" s="10">
        <f t="shared" si="217"/>
        <v>-1</v>
      </c>
      <c r="H694" s="8">
        <f t="shared" si="218"/>
        <v>-7.6923076923076927E-2</v>
      </c>
      <c r="I694" s="3">
        <v>0</v>
      </c>
      <c r="J694" s="3">
        <v>0</v>
      </c>
      <c r="K694" s="9">
        <v>0</v>
      </c>
      <c r="L694" s="3">
        <v>7</v>
      </c>
      <c r="M694" s="8">
        <f t="shared" si="220"/>
        <v>0.58333333333333337</v>
      </c>
      <c r="N694" s="3">
        <v>10</v>
      </c>
      <c r="O694" s="8">
        <f t="shared" si="221"/>
        <v>0.83333333333333337</v>
      </c>
      <c r="P694" s="3">
        <v>3</v>
      </c>
      <c r="Q694" s="8">
        <f t="shared" si="222"/>
        <v>0.25</v>
      </c>
      <c r="R694" s="3">
        <v>3</v>
      </c>
      <c r="U694" s="8">
        <f t="shared" si="223"/>
        <v>0</v>
      </c>
      <c r="Y694" s="7">
        <f t="shared" si="224"/>
        <v>0</v>
      </c>
      <c r="Z694" s="7">
        <f t="shared" si="225"/>
        <v>0</v>
      </c>
      <c r="AA694" s="7">
        <f t="shared" si="226"/>
        <v>1</v>
      </c>
      <c r="AB694" s="7">
        <f t="shared" si="227"/>
        <v>1</v>
      </c>
      <c r="AC694" s="7">
        <f t="shared" si="228"/>
        <v>0</v>
      </c>
      <c r="AD694" s="7">
        <f t="shared" si="229"/>
        <v>1</v>
      </c>
      <c r="AE694" s="7">
        <f t="shared" si="230"/>
        <v>0</v>
      </c>
      <c r="AF694" s="7">
        <f t="shared" si="231"/>
        <v>0</v>
      </c>
      <c r="AG694" s="7">
        <f t="shared" si="232"/>
        <v>0</v>
      </c>
      <c r="AH694" s="7">
        <f t="shared" si="233"/>
        <v>0</v>
      </c>
      <c r="AI694" s="7">
        <f t="shared" si="234"/>
        <v>0</v>
      </c>
      <c r="AJ694" s="14">
        <f t="shared" si="235"/>
        <v>3</v>
      </c>
      <c r="AK694" t="s">
        <v>1</v>
      </c>
      <c r="AL694" t="s">
        <v>1138</v>
      </c>
    </row>
    <row r="695" spans="1:38">
      <c r="A695" s="5" t="s">
        <v>16</v>
      </c>
      <c r="B695" s="5" t="s">
        <v>60</v>
      </c>
      <c r="C695" s="5" t="s">
        <v>192</v>
      </c>
      <c r="D695" s="4" t="s">
        <v>1137</v>
      </c>
      <c r="E695" s="3">
        <v>57</v>
      </c>
      <c r="F695" s="3">
        <v>44</v>
      </c>
      <c r="G695" s="10">
        <f t="shared" si="217"/>
        <v>-13</v>
      </c>
      <c r="H695" s="8">
        <f t="shared" si="218"/>
        <v>-0.22807017543859648</v>
      </c>
      <c r="I695" s="3">
        <v>0</v>
      </c>
      <c r="J695" s="3">
        <v>0</v>
      </c>
      <c r="K695" s="9">
        <v>0</v>
      </c>
      <c r="L695" s="3">
        <v>19</v>
      </c>
      <c r="M695" s="8">
        <f t="shared" si="220"/>
        <v>0.43181818181818182</v>
      </c>
      <c r="N695" s="3">
        <v>26</v>
      </c>
      <c r="O695" s="8">
        <f t="shared" si="221"/>
        <v>0.59090909090909094</v>
      </c>
      <c r="P695" s="3">
        <v>20</v>
      </c>
      <c r="Q695" s="8">
        <f t="shared" si="222"/>
        <v>0.45454545454545453</v>
      </c>
      <c r="R695" s="3">
        <v>3</v>
      </c>
      <c r="U695" s="8">
        <f t="shared" si="223"/>
        <v>0</v>
      </c>
      <c r="Y695" s="7">
        <f t="shared" si="224"/>
        <v>1</v>
      </c>
      <c r="Z695" s="7">
        <f t="shared" si="225"/>
        <v>0</v>
      </c>
      <c r="AA695" s="7">
        <f t="shared" si="226"/>
        <v>1</v>
      </c>
      <c r="AB695" s="7">
        <f t="shared" si="227"/>
        <v>0</v>
      </c>
      <c r="AC695" s="7">
        <f t="shared" si="228"/>
        <v>0</v>
      </c>
      <c r="AD695" s="7">
        <f t="shared" si="229"/>
        <v>1</v>
      </c>
      <c r="AE695" s="7">
        <f t="shared" si="230"/>
        <v>0</v>
      </c>
      <c r="AF695" s="7">
        <f t="shared" si="231"/>
        <v>0</v>
      </c>
      <c r="AG695" s="7">
        <f t="shared" si="232"/>
        <v>0</v>
      </c>
      <c r="AH695" s="7">
        <f t="shared" si="233"/>
        <v>0</v>
      </c>
      <c r="AI695" s="7">
        <f t="shared" si="234"/>
        <v>0</v>
      </c>
      <c r="AJ695" s="14">
        <f t="shared" si="235"/>
        <v>3</v>
      </c>
      <c r="AK695" t="s">
        <v>7</v>
      </c>
      <c r="AL695" t="s">
        <v>1136</v>
      </c>
    </row>
    <row r="696" spans="1:38">
      <c r="A696" s="5" t="s">
        <v>16</v>
      </c>
      <c r="B696" s="5" t="s">
        <v>60</v>
      </c>
      <c r="C696" s="5" t="s">
        <v>979</v>
      </c>
      <c r="D696" s="4" t="s">
        <v>978</v>
      </c>
      <c r="E696" s="3">
        <v>30</v>
      </c>
      <c r="F696" s="3">
        <v>26</v>
      </c>
      <c r="G696" s="10">
        <f t="shared" si="217"/>
        <v>-4</v>
      </c>
      <c r="H696" s="8">
        <f t="shared" si="218"/>
        <v>-0.13333333333333333</v>
      </c>
      <c r="I696" s="3">
        <v>23</v>
      </c>
      <c r="J696" s="3">
        <v>9</v>
      </c>
      <c r="K696" s="9">
        <f t="shared" ref="K696:K702" si="239">J696/I696</f>
        <v>0.39130434782608697</v>
      </c>
      <c r="L696" s="3">
        <v>8</v>
      </c>
      <c r="M696" s="8">
        <f t="shared" si="220"/>
        <v>0.30769230769230771</v>
      </c>
      <c r="N696" s="3">
        <v>16</v>
      </c>
      <c r="O696" s="8">
        <f t="shared" si="221"/>
        <v>0.61538461538461542</v>
      </c>
      <c r="P696" s="3">
        <v>5</v>
      </c>
      <c r="Q696" s="8">
        <f t="shared" si="222"/>
        <v>0.19230769230769232</v>
      </c>
      <c r="R696" s="3">
        <v>4</v>
      </c>
      <c r="S696" t="s">
        <v>174</v>
      </c>
      <c r="U696" s="8">
        <f t="shared" si="223"/>
        <v>0</v>
      </c>
      <c r="Y696" s="7">
        <f t="shared" si="224"/>
        <v>0</v>
      </c>
      <c r="Z696" s="7">
        <f t="shared" si="225"/>
        <v>0</v>
      </c>
      <c r="AA696" s="7">
        <f t="shared" si="226"/>
        <v>0</v>
      </c>
      <c r="AB696" s="7">
        <f t="shared" si="227"/>
        <v>1</v>
      </c>
      <c r="AC696" s="7">
        <f t="shared" si="228"/>
        <v>0</v>
      </c>
      <c r="AD696" s="7">
        <f t="shared" si="229"/>
        <v>1</v>
      </c>
      <c r="AE696" s="7">
        <f t="shared" si="230"/>
        <v>1</v>
      </c>
      <c r="AF696" s="7">
        <f t="shared" si="231"/>
        <v>0</v>
      </c>
      <c r="AG696" s="7">
        <f t="shared" si="232"/>
        <v>0</v>
      </c>
      <c r="AH696" s="7">
        <f t="shared" si="233"/>
        <v>0</v>
      </c>
      <c r="AI696" s="7">
        <f t="shared" si="234"/>
        <v>0</v>
      </c>
      <c r="AJ696" s="14">
        <f t="shared" si="235"/>
        <v>3</v>
      </c>
      <c r="AK696" t="s">
        <v>7</v>
      </c>
      <c r="AL696" t="s">
        <v>977</v>
      </c>
    </row>
    <row r="697" spans="1:38">
      <c r="A697" s="5" t="s">
        <v>16</v>
      </c>
      <c r="B697" s="5" t="s">
        <v>60</v>
      </c>
      <c r="C697" s="5" t="s">
        <v>863</v>
      </c>
      <c r="D697" s="4" t="s">
        <v>976</v>
      </c>
      <c r="E697" s="3">
        <v>61</v>
      </c>
      <c r="F697" s="3">
        <v>59</v>
      </c>
      <c r="G697" s="10">
        <f t="shared" si="217"/>
        <v>-2</v>
      </c>
      <c r="H697" s="8">
        <f t="shared" si="218"/>
        <v>-3.2786885245901641E-2</v>
      </c>
      <c r="I697" s="3">
        <v>11</v>
      </c>
      <c r="J697" s="3">
        <v>3</v>
      </c>
      <c r="K697" s="9">
        <f t="shared" si="239"/>
        <v>0.27272727272727271</v>
      </c>
      <c r="L697" s="3">
        <v>23</v>
      </c>
      <c r="M697" s="8">
        <f t="shared" si="220"/>
        <v>0.38983050847457629</v>
      </c>
      <c r="N697" s="3">
        <v>36</v>
      </c>
      <c r="O697" s="8">
        <f t="shared" si="221"/>
        <v>0.61016949152542377</v>
      </c>
      <c r="P697" s="3">
        <v>23</v>
      </c>
      <c r="Q697" s="8">
        <f t="shared" si="222"/>
        <v>0.38983050847457629</v>
      </c>
      <c r="R697" s="3">
        <v>8</v>
      </c>
      <c r="U697" s="8">
        <f t="shared" si="223"/>
        <v>0</v>
      </c>
      <c r="Y697" s="7">
        <f t="shared" si="224"/>
        <v>1</v>
      </c>
      <c r="Z697" s="7">
        <f t="shared" si="225"/>
        <v>0</v>
      </c>
      <c r="AA697" s="7">
        <f t="shared" si="226"/>
        <v>0</v>
      </c>
      <c r="AB697" s="7">
        <f t="shared" si="227"/>
        <v>1</v>
      </c>
      <c r="AC697" s="7">
        <f t="shared" si="228"/>
        <v>0</v>
      </c>
      <c r="AD697" s="7">
        <f t="shared" si="229"/>
        <v>1</v>
      </c>
      <c r="AE697" s="7">
        <f t="shared" si="230"/>
        <v>0</v>
      </c>
      <c r="AF697" s="7">
        <f t="shared" si="231"/>
        <v>0</v>
      </c>
      <c r="AG697" s="7">
        <f t="shared" si="232"/>
        <v>0</v>
      </c>
      <c r="AH697" s="7">
        <f t="shared" si="233"/>
        <v>0</v>
      </c>
      <c r="AI697" s="7">
        <f t="shared" si="234"/>
        <v>0</v>
      </c>
      <c r="AJ697" s="14">
        <f t="shared" si="235"/>
        <v>3</v>
      </c>
      <c r="AK697" t="s">
        <v>1</v>
      </c>
      <c r="AL697" t="s">
        <v>975</v>
      </c>
    </row>
    <row r="698" spans="1:38">
      <c r="A698" s="5" t="s">
        <v>16</v>
      </c>
      <c r="B698" s="5" t="s">
        <v>60</v>
      </c>
      <c r="C698" s="5" t="s">
        <v>508</v>
      </c>
      <c r="D698" s="4" t="s">
        <v>974</v>
      </c>
      <c r="E698" s="3">
        <v>12</v>
      </c>
      <c r="F698" s="3">
        <v>11</v>
      </c>
      <c r="G698" s="10">
        <f t="shared" si="217"/>
        <v>-1</v>
      </c>
      <c r="H698" s="8">
        <f t="shared" si="218"/>
        <v>-8.3333333333333329E-2</v>
      </c>
      <c r="I698" s="3">
        <v>28</v>
      </c>
      <c r="J698" s="3">
        <v>11</v>
      </c>
      <c r="K698" s="9">
        <f t="shared" si="239"/>
        <v>0.39285714285714285</v>
      </c>
      <c r="L698" s="3">
        <v>3</v>
      </c>
      <c r="M698" s="8">
        <f t="shared" si="220"/>
        <v>0.27272727272727271</v>
      </c>
      <c r="N698" s="3">
        <v>8</v>
      </c>
      <c r="O698" s="8">
        <f t="shared" si="221"/>
        <v>0.72727272727272729</v>
      </c>
      <c r="P698" s="3">
        <v>5</v>
      </c>
      <c r="Q698" s="8">
        <f t="shared" si="222"/>
        <v>0.45454545454545453</v>
      </c>
      <c r="R698" s="3">
        <v>3</v>
      </c>
      <c r="T698">
        <v>5</v>
      </c>
      <c r="U698" s="8">
        <f t="shared" si="223"/>
        <v>0.45454545454545453</v>
      </c>
      <c r="Y698" s="7">
        <f t="shared" si="224"/>
        <v>0</v>
      </c>
      <c r="Z698" s="7">
        <f t="shared" si="225"/>
        <v>0</v>
      </c>
      <c r="AA698" s="7">
        <f t="shared" si="226"/>
        <v>0</v>
      </c>
      <c r="AB698" s="7">
        <f t="shared" si="227"/>
        <v>1</v>
      </c>
      <c r="AC698" s="7">
        <f t="shared" si="228"/>
        <v>0</v>
      </c>
      <c r="AD698" s="7">
        <f t="shared" si="229"/>
        <v>1</v>
      </c>
      <c r="AE698" s="7">
        <f t="shared" si="230"/>
        <v>0</v>
      </c>
      <c r="AF698" s="7">
        <f t="shared" si="231"/>
        <v>1</v>
      </c>
      <c r="AG698" s="7">
        <f t="shared" si="232"/>
        <v>0</v>
      </c>
      <c r="AH698" s="7">
        <f t="shared" si="233"/>
        <v>0</v>
      </c>
      <c r="AI698" s="7">
        <f t="shared" si="234"/>
        <v>0</v>
      </c>
      <c r="AJ698" s="14">
        <f t="shared" si="235"/>
        <v>3</v>
      </c>
      <c r="AK698" t="s">
        <v>1</v>
      </c>
      <c r="AL698" t="s">
        <v>973</v>
      </c>
    </row>
    <row r="699" spans="1:38">
      <c r="A699" s="5" t="s">
        <v>16</v>
      </c>
      <c r="B699" s="5" t="s">
        <v>60</v>
      </c>
      <c r="C699" s="5" t="s">
        <v>429</v>
      </c>
      <c r="D699" s="4" t="s">
        <v>969</v>
      </c>
      <c r="E699" s="3">
        <v>31</v>
      </c>
      <c r="F699" s="3">
        <v>21</v>
      </c>
      <c r="G699" s="10">
        <f t="shared" si="217"/>
        <v>-10</v>
      </c>
      <c r="H699" s="8">
        <f t="shared" si="218"/>
        <v>-0.32258064516129031</v>
      </c>
      <c r="I699" s="3">
        <v>11</v>
      </c>
      <c r="J699" s="3">
        <v>5</v>
      </c>
      <c r="K699" s="9">
        <f t="shared" si="239"/>
        <v>0.45454545454545453</v>
      </c>
      <c r="L699" s="3">
        <v>8</v>
      </c>
      <c r="M699" s="8">
        <f t="shared" si="220"/>
        <v>0.38095238095238093</v>
      </c>
      <c r="N699" s="3">
        <v>14</v>
      </c>
      <c r="O699" s="8">
        <f t="shared" si="221"/>
        <v>0.66666666666666663</v>
      </c>
      <c r="P699" s="3">
        <v>4</v>
      </c>
      <c r="Q699" s="8">
        <f t="shared" si="222"/>
        <v>0.19047619047619047</v>
      </c>
      <c r="R699" s="3">
        <v>1</v>
      </c>
      <c r="U699" s="8">
        <f t="shared" si="223"/>
        <v>0</v>
      </c>
      <c r="W699" t="s">
        <v>174</v>
      </c>
      <c r="Y699" s="7">
        <f t="shared" si="224"/>
        <v>0</v>
      </c>
      <c r="Z699" s="7">
        <f t="shared" si="225"/>
        <v>0</v>
      </c>
      <c r="AA699" s="7">
        <f t="shared" si="226"/>
        <v>0</v>
      </c>
      <c r="AB699" s="7">
        <f t="shared" si="227"/>
        <v>1</v>
      </c>
      <c r="AC699" s="7">
        <f t="shared" si="228"/>
        <v>0</v>
      </c>
      <c r="AD699" s="7">
        <f t="shared" si="229"/>
        <v>0</v>
      </c>
      <c r="AE699" s="7">
        <f t="shared" si="230"/>
        <v>0</v>
      </c>
      <c r="AF699" s="7">
        <f t="shared" si="231"/>
        <v>0</v>
      </c>
      <c r="AG699" s="7">
        <f t="shared" si="232"/>
        <v>1</v>
      </c>
      <c r="AH699" s="7">
        <f t="shared" si="233"/>
        <v>0</v>
      </c>
      <c r="AI699" s="7">
        <f t="shared" si="234"/>
        <v>1</v>
      </c>
      <c r="AJ699" s="14">
        <f t="shared" si="235"/>
        <v>3</v>
      </c>
      <c r="AK699" t="s">
        <v>7</v>
      </c>
      <c r="AL699" t="s">
        <v>968</v>
      </c>
    </row>
    <row r="700" spans="1:38">
      <c r="A700" s="5" t="s">
        <v>16</v>
      </c>
      <c r="B700" s="5" t="s">
        <v>60</v>
      </c>
      <c r="C700" s="5" t="s">
        <v>967</v>
      </c>
      <c r="D700" s="4" t="s">
        <v>966</v>
      </c>
      <c r="E700" s="3">
        <v>21</v>
      </c>
      <c r="F700" s="3">
        <v>20</v>
      </c>
      <c r="G700" s="10">
        <f t="shared" si="217"/>
        <v>-1</v>
      </c>
      <c r="H700" s="8">
        <f t="shared" si="218"/>
        <v>-4.7619047619047616E-2</v>
      </c>
      <c r="I700" s="3">
        <v>10</v>
      </c>
      <c r="J700" s="3">
        <v>1</v>
      </c>
      <c r="K700" s="9">
        <f t="shared" si="239"/>
        <v>0.1</v>
      </c>
      <c r="L700" s="3">
        <v>9</v>
      </c>
      <c r="M700" s="8">
        <f t="shared" si="220"/>
        <v>0.45</v>
      </c>
      <c r="N700" s="3">
        <v>13</v>
      </c>
      <c r="O700" s="8">
        <f t="shared" si="221"/>
        <v>0.65</v>
      </c>
      <c r="P700" s="3">
        <v>8</v>
      </c>
      <c r="Q700" s="8">
        <f t="shared" si="222"/>
        <v>0.4</v>
      </c>
      <c r="R700" s="3">
        <v>3</v>
      </c>
      <c r="U700" s="8">
        <f t="shared" si="223"/>
        <v>0</v>
      </c>
      <c r="Y700" s="7">
        <f t="shared" si="224"/>
        <v>0</v>
      </c>
      <c r="Z700" s="7">
        <f t="shared" si="225"/>
        <v>0</v>
      </c>
      <c r="AA700" s="7">
        <f t="shared" si="226"/>
        <v>1</v>
      </c>
      <c r="AB700" s="7">
        <f t="shared" si="227"/>
        <v>1</v>
      </c>
      <c r="AC700" s="7">
        <f t="shared" si="228"/>
        <v>0</v>
      </c>
      <c r="AD700" s="7">
        <f t="shared" si="229"/>
        <v>1</v>
      </c>
      <c r="AE700" s="7">
        <f t="shared" si="230"/>
        <v>0</v>
      </c>
      <c r="AF700" s="7">
        <f t="shared" si="231"/>
        <v>0</v>
      </c>
      <c r="AG700" s="7">
        <f t="shared" si="232"/>
        <v>0</v>
      </c>
      <c r="AH700" s="7">
        <f t="shared" si="233"/>
        <v>0</v>
      </c>
      <c r="AI700" s="7">
        <f t="shared" si="234"/>
        <v>0</v>
      </c>
      <c r="AJ700" s="14">
        <f t="shared" si="235"/>
        <v>3</v>
      </c>
      <c r="AK700" t="s">
        <v>1</v>
      </c>
      <c r="AL700" t="s">
        <v>965</v>
      </c>
    </row>
    <row r="701" spans="1:38">
      <c r="A701" s="5" t="s">
        <v>16</v>
      </c>
      <c r="B701" s="5" t="s">
        <v>60</v>
      </c>
      <c r="C701" s="5" t="s">
        <v>964</v>
      </c>
      <c r="D701" s="4" t="s">
        <v>963</v>
      </c>
      <c r="E701" s="3">
        <v>32</v>
      </c>
      <c r="F701" s="3">
        <v>23</v>
      </c>
      <c r="G701" s="10">
        <f t="shared" si="217"/>
        <v>-9</v>
      </c>
      <c r="H701" s="8">
        <f t="shared" si="218"/>
        <v>-0.28125</v>
      </c>
      <c r="I701" s="3">
        <v>25</v>
      </c>
      <c r="J701" s="3">
        <v>5</v>
      </c>
      <c r="K701" s="9">
        <f t="shared" si="239"/>
        <v>0.2</v>
      </c>
      <c r="L701" s="3">
        <v>12</v>
      </c>
      <c r="M701" s="8">
        <f t="shared" si="220"/>
        <v>0.52173913043478259</v>
      </c>
      <c r="N701" s="3">
        <v>16</v>
      </c>
      <c r="O701" s="8">
        <f t="shared" si="221"/>
        <v>0.69565217391304346</v>
      </c>
      <c r="P701" s="3">
        <v>7</v>
      </c>
      <c r="Q701" s="8">
        <f t="shared" si="222"/>
        <v>0.30434782608695654</v>
      </c>
      <c r="R701" s="3">
        <v>2</v>
      </c>
      <c r="U701" s="8">
        <f t="shared" si="223"/>
        <v>0</v>
      </c>
      <c r="W701" t="s">
        <v>174</v>
      </c>
      <c r="Y701" s="7">
        <f t="shared" si="224"/>
        <v>0</v>
      </c>
      <c r="Z701" s="7">
        <f t="shared" si="225"/>
        <v>0</v>
      </c>
      <c r="AA701" s="7">
        <f t="shared" si="226"/>
        <v>1</v>
      </c>
      <c r="AB701" s="7">
        <f t="shared" si="227"/>
        <v>1</v>
      </c>
      <c r="AC701" s="7">
        <f t="shared" si="228"/>
        <v>0</v>
      </c>
      <c r="AD701" s="7">
        <f t="shared" si="229"/>
        <v>0</v>
      </c>
      <c r="AE701" s="7">
        <f t="shared" si="230"/>
        <v>0</v>
      </c>
      <c r="AF701" s="7">
        <f t="shared" si="231"/>
        <v>0</v>
      </c>
      <c r="AG701" s="7">
        <f t="shared" si="232"/>
        <v>1</v>
      </c>
      <c r="AH701" s="7">
        <f t="shared" si="233"/>
        <v>0</v>
      </c>
      <c r="AI701" s="7">
        <f t="shared" si="234"/>
        <v>0</v>
      </c>
      <c r="AJ701" s="14">
        <f t="shared" si="235"/>
        <v>3</v>
      </c>
      <c r="AK701" t="s">
        <v>7</v>
      </c>
      <c r="AL701" t="s">
        <v>962</v>
      </c>
    </row>
    <row r="702" spans="1:38">
      <c r="A702" s="5" t="s">
        <v>16</v>
      </c>
      <c r="B702" s="5" t="s">
        <v>60</v>
      </c>
      <c r="C702" s="5" t="s">
        <v>961</v>
      </c>
      <c r="D702" s="4" t="s">
        <v>960</v>
      </c>
      <c r="E702" s="3">
        <v>32</v>
      </c>
      <c r="F702" s="3">
        <v>30</v>
      </c>
      <c r="G702" s="10">
        <f t="shared" si="217"/>
        <v>-2</v>
      </c>
      <c r="H702" s="8">
        <f t="shared" si="218"/>
        <v>-6.25E-2</v>
      </c>
      <c r="I702" s="3">
        <v>28</v>
      </c>
      <c r="J702" s="3">
        <v>3</v>
      </c>
      <c r="K702" s="9">
        <f t="shared" si="239"/>
        <v>0.10714285714285714</v>
      </c>
      <c r="L702" s="3">
        <v>12</v>
      </c>
      <c r="M702" s="8">
        <f t="shared" si="220"/>
        <v>0.4</v>
      </c>
      <c r="N702" s="3">
        <v>19</v>
      </c>
      <c r="O702" s="8">
        <f t="shared" si="221"/>
        <v>0.6333333333333333</v>
      </c>
      <c r="P702" s="3">
        <v>11</v>
      </c>
      <c r="Q702" s="8">
        <f t="shared" si="222"/>
        <v>0.36666666666666664</v>
      </c>
      <c r="R702" s="3">
        <v>2</v>
      </c>
      <c r="S702" t="s">
        <v>174</v>
      </c>
      <c r="U702" s="8">
        <f t="shared" si="223"/>
        <v>0</v>
      </c>
      <c r="Y702" s="7">
        <f t="shared" si="224"/>
        <v>0</v>
      </c>
      <c r="Z702" s="7">
        <f t="shared" si="225"/>
        <v>0</v>
      </c>
      <c r="AA702" s="7">
        <f t="shared" si="226"/>
        <v>1</v>
      </c>
      <c r="AB702" s="7">
        <f t="shared" si="227"/>
        <v>1</v>
      </c>
      <c r="AC702" s="7">
        <f t="shared" si="228"/>
        <v>0</v>
      </c>
      <c r="AD702" s="7">
        <f t="shared" si="229"/>
        <v>0</v>
      </c>
      <c r="AE702" s="7">
        <f t="shared" si="230"/>
        <v>1</v>
      </c>
      <c r="AF702" s="7">
        <f t="shared" si="231"/>
        <v>0</v>
      </c>
      <c r="AG702" s="7">
        <f t="shared" si="232"/>
        <v>0</v>
      </c>
      <c r="AH702" s="7">
        <f t="shared" si="233"/>
        <v>0</v>
      </c>
      <c r="AI702" s="7">
        <f t="shared" si="234"/>
        <v>0</v>
      </c>
      <c r="AJ702" s="14">
        <f t="shared" si="235"/>
        <v>3</v>
      </c>
      <c r="AK702" t="s">
        <v>7</v>
      </c>
      <c r="AL702" t="s">
        <v>959</v>
      </c>
    </row>
    <row r="703" spans="1:38">
      <c r="A703" s="5" t="s">
        <v>16</v>
      </c>
      <c r="B703" s="5" t="s">
        <v>244</v>
      </c>
      <c r="C703" s="5" t="s">
        <v>596</v>
      </c>
      <c r="D703" s="4" t="s">
        <v>1132</v>
      </c>
      <c r="E703" s="3">
        <v>20</v>
      </c>
      <c r="F703" s="3">
        <v>19</v>
      </c>
      <c r="G703" s="10">
        <f t="shared" si="217"/>
        <v>-1</v>
      </c>
      <c r="H703" s="8">
        <f t="shared" si="218"/>
        <v>-0.05</v>
      </c>
      <c r="I703" s="3">
        <v>0</v>
      </c>
      <c r="J703" s="3">
        <v>0</v>
      </c>
      <c r="K703" s="9">
        <v>0</v>
      </c>
      <c r="L703" s="3">
        <v>11</v>
      </c>
      <c r="M703" s="8">
        <f t="shared" si="220"/>
        <v>0.57894736842105265</v>
      </c>
      <c r="N703" s="3">
        <v>12</v>
      </c>
      <c r="O703" s="8">
        <f t="shared" si="221"/>
        <v>0.63157894736842102</v>
      </c>
      <c r="P703" s="3">
        <v>13</v>
      </c>
      <c r="Q703" s="8">
        <f t="shared" si="222"/>
        <v>0.68421052631578949</v>
      </c>
      <c r="R703" s="3">
        <v>2</v>
      </c>
      <c r="U703" s="8">
        <f t="shared" si="223"/>
        <v>0</v>
      </c>
      <c r="Y703" s="7">
        <f t="shared" si="224"/>
        <v>0</v>
      </c>
      <c r="Z703" s="7">
        <f t="shared" si="225"/>
        <v>0</v>
      </c>
      <c r="AA703" s="7">
        <f t="shared" si="226"/>
        <v>1</v>
      </c>
      <c r="AB703" s="7">
        <f t="shared" si="227"/>
        <v>1</v>
      </c>
      <c r="AC703" s="7">
        <f t="shared" si="228"/>
        <v>1</v>
      </c>
      <c r="AD703" s="7">
        <f t="shared" si="229"/>
        <v>0</v>
      </c>
      <c r="AE703" s="7">
        <f t="shared" si="230"/>
        <v>0</v>
      </c>
      <c r="AF703" s="7">
        <f t="shared" si="231"/>
        <v>0</v>
      </c>
      <c r="AG703" s="7">
        <f t="shared" si="232"/>
        <v>0</v>
      </c>
      <c r="AH703" s="7">
        <f t="shared" si="233"/>
        <v>0</v>
      </c>
      <c r="AI703" s="7">
        <f t="shared" si="234"/>
        <v>0</v>
      </c>
      <c r="AJ703" s="14">
        <f t="shared" si="235"/>
        <v>3</v>
      </c>
      <c r="AK703" t="s">
        <v>1</v>
      </c>
      <c r="AL703" t="s">
        <v>1131</v>
      </c>
    </row>
    <row r="704" spans="1:38">
      <c r="A704" s="5" t="s">
        <v>16</v>
      </c>
      <c r="B704" s="5" t="s">
        <v>244</v>
      </c>
      <c r="C704" s="5" t="s">
        <v>373</v>
      </c>
      <c r="D704" s="4" t="s">
        <v>958</v>
      </c>
      <c r="E704" s="3">
        <v>26</v>
      </c>
      <c r="F704" s="3">
        <v>26</v>
      </c>
      <c r="G704" s="10">
        <f t="shared" si="217"/>
        <v>0</v>
      </c>
      <c r="H704" s="8">
        <f t="shared" si="218"/>
        <v>0</v>
      </c>
      <c r="I704" s="3">
        <v>22</v>
      </c>
      <c r="J704" s="3">
        <v>9</v>
      </c>
      <c r="K704" s="9">
        <f t="shared" ref="K704:K738" si="240">J704/I704</f>
        <v>0.40909090909090912</v>
      </c>
      <c r="L704" s="3">
        <v>12</v>
      </c>
      <c r="M704" s="8">
        <f t="shared" si="220"/>
        <v>0.46153846153846156</v>
      </c>
      <c r="N704" s="3">
        <v>20</v>
      </c>
      <c r="O704" s="8">
        <f t="shared" si="221"/>
        <v>0.76923076923076927</v>
      </c>
      <c r="P704" s="3">
        <v>8</v>
      </c>
      <c r="Q704" s="8">
        <f t="shared" si="222"/>
        <v>0.30769230769230771</v>
      </c>
      <c r="R704" s="3">
        <v>1</v>
      </c>
      <c r="U704" s="8">
        <f t="shared" si="223"/>
        <v>0</v>
      </c>
      <c r="Y704" s="7">
        <f t="shared" si="224"/>
        <v>0</v>
      </c>
      <c r="Z704" s="7">
        <f t="shared" si="225"/>
        <v>0</v>
      </c>
      <c r="AA704" s="7">
        <f t="shared" si="226"/>
        <v>1</v>
      </c>
      <c r="AB704" s="7">
        <f t="shared" si="227"/>
        <v>1</v>
      </c>
      <c r="AC704" s="7">
        <f t="shared" si="228"/>
        <v>0</v>
      </c>
      <c r="AD704" s="7">
        <f t="shared" si="229"/>
        <v>0</v>
      </c>
      <c r="AE704" s="7">
        <f t="shared" si="230"/>
        <v>0</v>
      </c>
      <c r="AF704" s="7">
        <f t="shared" si="231"/>
        <v>0</v>
      </c>
      <c r="AG704" s="7">
        <f t="shared" si="232"/>
        <v>0</v>
      </c>
      <c r="AH704" s="7">
        <f t="shared" si="233"/>
        <v>0</v>
      </c>
      <c r="AI704" s="7">
        <f t="shared" si="234"/>
        <v>1</v>
      </c>
      <c r="AJ704" s="14">
        <f t="shared" si="235"/>
        <v>3</v>
      </c>
      <c r="AK704" t="s">
        <v>1</v>
      </c>
      <c r="AL704" t="s">
        <v>957</v>
      </c>
    </row>
    <row r="705" spans="1:38">
      <c r="A705" s="5" t="s">
        <v>16</v>
      </c>
      <c r="B705" s="5" t="s">
        <v>244</v>
      </c>
      <c r="C705" s="5" t="s">
        <v>956</v>
      </c>
      <c r="D705" s="4" t="s">
        <v>955</v>
      </c>
      <c r="E705" s="3">
        <v>16</v>
      </c>
      <c r="F705" s="3">
        <v>25</v>
      </c>
      <c r="G705" s="10">
        <f t="shared" si="217"/>
        <v>9</v>
      </c>
      <c r="H705" s="8">
        <f t="shared" si="218"/>
        <v>0.5625</v>
      </c>
      <c r="I705" s="3">
        <v>10</v>
      </c>
      <c r="J705" s="3">
        <v>3</v>
      </c>
      <c r="K705" s="9">
        <f t="shared" si="240"/>
        <v>0.3</v>
      </c>
      <c r="L705" s="3">
        <v>3</v>
      </c>
      <c r="M705" s="8">
        <f t="shared" si="220"/>
        <v>0.12</v>
      </c>
      <c r="N705" s="3">
        <v>17</v>
      </c>
      <c r="O705" s="8">
        <f t="shared" si="221"/>
        <v>0.68</v>
      </c>
      <c r="P705" s="3">
        <v>5</v>
      </c>
      <c r="Q705" s="8">
        <f t="shared" si="222"/>
        <v>0.2</v>
      </c>
      <c r="R705" s="3">
        <v>2</v>
      </c>
      <c r="S705" t="s">
        <v>174</v>
      </c>
      <c r="U705" s="8">
        <f t="shared" si="223"/>
        <v>0</v>
      </c>
      <c r="Y705" s="7">
        <f t="shared" si="224"/>
        <v>0</v>
      </c>
      <c r="Z705" s="7">
        <f t="shared" si="225"/>
        <v>1</v>
      </c>
      <c r="AA705" s="7">
        <f t="shared" si="226"/>
        <v>0</v>
      </c>
      <c r="AB705" s="7">
        <f t="shared" si="227"/>
        <v>1</v>
      </c>
      <c r="AC705" s="7">
        <f t="shared" si="228"/>
        <v>0</v>
      </c>
      <c r="AD705" s="7">
        <f t="shared" si="229"/>
        <v>0</v>
      </c>
      <c r="AE705" s="7">
        <f t="shared" si="230"/>
        <v>1</v>
      </c>
      <c r="AF705" s="7">
        <f t="shared" si="231"/>
        <v>0</v>
      </c>
      <c r="AG705" s="7">
        <f t="shared" si="232"/>
        <v>0</v>
      </c>
      <c r="AH705" s="7">
        <f t="shared" si="233"/>
        <v>0</v>
      </c>
      <c r="AI705" s="7">
        <f t="shared" si="234"/>
        <v>0</v>
      </c>
      <c r="AJ705" s="14">
        <f t="shared" si="235"/>
        <v>3</v>
      </c>
      <c r="AK705" t="s">
        <v>1</v>
      </c>
      <c r="AL705" t="s">
        <v>954</v>
      </c>
    </row>
    <row r="706" spans="1:38">
      <c r="A706" s="5" t="s">
        <v>5</v>
      </c>
      <c r="B706" s="5" t="s">
        <v>1067</v>
      </c>
      <c r="C706" s="5" t="s">
        <v>204</v>
      </c>
      <c r="D706" s="4" t="s">
        <v>1071</v>
      </c>
      <c r="E706" s="3">
        <v>40</v>
      </c>
      <c r="F706" s="3">
        <v>36</v>
      </c>
      <c r="G706" s="10">
        <f t="shared" ref="G706:G769" si="241">F706-E706</f>
        <v>-4</v>
      </c>
      <c r="H706" s="8">
        <f t="shared" ref="H706:H769" si="242">G706/E706</f>
        <v>-0.1</v>
      </c>
      <c r="I706" s="3">
        <v>4</v>
      </c>
      <c r="J706" s="3">
        <v>2</v>
      </c>
      <c r="K706" s="9">
        <f t="shared" si="240"/>
        <v>0.5</v>
      </c>
      <c r="L706" s="3">
        <v>6</v>
      </c>
      <c r="M706" s="8">
        <f t="shared" ref="M706:M769" si="243">L706/F706</f>
        <v>0.16666666666666666</v>
      </c>
      <c r="N706" s="3">
        <v>7</v>
      </c>
      <c r="O706" s="8">
        <f t="shared" ref="O706:O769" si="244">N706/F706</f>
        <v>0.19444444444444445</v>
      </c>
      <c r="P706" s="3">
        <v>9</v>
      </c>
      <c r="Q706" s="8">
        <f t="shared" ref="Q706:Q769" si="245">P706/F706</f>
        <v>0.25</v>
      </c>
      <c r="R706" s="3">
        <v>1</v>
      </c>
      <c r="U706" s="8">
        <f t="shared" ref="U706:U769" si="246">T706/F706</f>
        <v>0</v>
      </c>
      <c r="W706" t="s">
        <v>174</v>
      </c>
      <c r="Y706" s="7">
        <f t="shared" ref="Y706:Y769" si="247">IF(F706&gt;=35,1,0)</f>
        <v>1</v>
      </c>
      <c r="Z706" s="7">
        <f t="shared" ref="Z706:Z769" si="248">IF(OR(H706&gt;=0.1,G706&gt;=10),1,0)</f>
        <v>0</v>
      </c>
      <c r="AA706" s="7">
        <f t="shared" ref="AA706:AA769" si="249">IF(M706&gt;=0.4,1,0)</f>
        <v>0</v>
      </c>
      <c r="AB706" s="7">
        <f t="shared" ref="AB706:AB769" si="250">IF(O706&gt;=0.6,1,0)</f>
        <v>0</v>
      </c>
      <c r="AC706" s="7">
        <f t="shared" ref="AC706:AC769" si="251">IF(Q706&gt;=0.5,1,0)</f>
        <v>0</v>
      </c>
      <c r="AD706" s="7">
        <f t="shared" ref="AD706:AD769" si="252">IF(R706&gt;=3,1,0)</f>
        <v>0</v>
      </c>
      <c r="AE706" s="7">
        <f t="shared" ref="AE706:AE769" si="253">IF(S706="Yes",1,0)</f>
        <v>0</v>
      </c>
      <c r="AF706" s="7">
        <f t="shared" ref="AF706:AF769" si="254">IF(OR(V706="Yes", U706&gt;=0.2),1,0)</f>
        <v>0</v>
      </c>
      <c r="AG706" s="7">
        <f t="shared" ref="AG706:AG769" si="255">IF(W706="Yes",1,0)</f>
        <v>1</v>
      </c>
      <c r="AH706" s="7">
        <f t="shared" ref="AH706:AH769" si="256">IF(X706="Yes",1,0)</f>
        <v>0</v>
      </c>
      <c r="AI706" s="7">
        <f t="shared" ref="AI706:AI769" si="257">IF(K706&gt;=0.4,1,0)</f>
        <v>1</v>
      </c>
      <c r="AJ706" s="14">
        <f t="shared" ref="AJ706:AJ769" si="258">SUM(W706:AI706)</f>
        <v>3</v>
      </c>
      <c r="AK706" t="s">
        <v>7</v>
      </c>
      <c r="AL706" t="s">
        <v>1070</v>
      </c>
    </row>
    <row r="707" spans="1:38">
      <c r="A707" s="5" t="s">
        <v>5</v>
      </c>
      <c r="B707" s="5" t="s">
        <v>1067</v>
      </c>
      <c r="C707" s="5" t="s">
        <v>798</v>
      </c>
      <c r="D707" s="4" t="s">
        <v>1069</v>
      </c>
      <c r="E707" s="3">
        <v>34</v>
      </c>
      <c r="F707" s="3">
        <v>27</v>
      </c>
      <c r="G707" s="10">
        <f t="shared" si="241"/>
        <v>-7</v>
      </c>
      <c r="H707" s="8">
        <f t="shared" si="242"/>
        <v>-0.20588235294117646</v>
      </c>
      <c r="I707" s="3">
        <v>19</v>
      </c>
      <c r="J707" s="3">
        <v>8</v>
      </c>
      <c r="K707" s="9">
        <f t="shared" si="240"/>
        <v>0.42105263157894735</v>
      </c>
      <c r="L707" s="3">
        <v>7</v>
      </c>
      <c r="M707" s="8">
        <f t="shared" si="243"/>
        <v>0.25925925925925924</v>
      </c>
      <c r="N707" s="3">
        <v>23</v>
      </c>
      <c r="O707" s="8">
        <f t="shared" si="244"/>
        <v>0.85185185185185186</v>
      </c>
      <c r="P707" s="3">
        <v>14</v>
      </c>
      <c r="Q707" s="8">
        <f t="shared" si="245"/>
        <v>0.51851851851851849</v>
      </c>
      <c r="R707" s="3">
        <v>2</v>
      </c>
      <c r="U707" s="8">
        <f t="shared" si="246"/>
        <v>0</v>
      </c>
      <c r="Y707" s="7">
        <f t="shared" si="247"/>
        <v>0</v>
      </c>
      <c r="Z707" s="7">
        <f t="shared" si="248"/>
        <v>0</v>
      </c>
      <c r="AA707" s="7">
        <f t="shared" si="249"/>
        <v>0</v>
      </c>
      <c r="AB707" s="7">
        <f t="shared" si="250"/>
        <v>1</v>
      </c>
      <c r="AC707" s="7">
        <f t="shared" si="251"/>
        <v>1</v>
      </c>
      <c r="AD707" s="7">
        <f t="shared" si="252"/>
        <v>0</v>
      </c>
      <c r="AE707" s="7">
        <f t="shared" si="253"/>
        <v>0</v>
      </c>
      <c r="AF707" s="7">
        <f t="shared" si="254"/>
        <v>0</v>
      </c>
      <c r="AG707" s="7">
        <f t="shared" si="255"/>
        <v>0</v>
      </c>
      <c r="AH707" s="7">
        <f t="shared" si="256"/>
        <v>0</v>
      </c>
      <c r="AI707" s="7">
        <f t="shared" si="257"/>
        <v>1</v>
      </c>
      <c r="AJ707" s="14">
        <f t="shared" si="258"/>
        <v>3</v>
      </c>
      <c r="AK707" t="s">
        <v>1</v>
      </c>
      <c r="AL707" t="s">
        <v>1068</v>
      </c>
    </row>
    <row r="708" spans="1:38">
      <c r="A708" s="5" t="s">
        <v>5</v>
      </c>
      <c r="B708" s="5" t="s">
        <v>1067</v>
      </c>
      <c r="C708" s="5" t="s">
        <v>270</v>
      </c>
      <c r="D708" s="4" t="s">
        <v>1066</v>
      </c>
      <c r="E708" s="3">
        <v>18</v>
      </c>
      <c r="F708" s="3">
        <v>38</v>
      </c>
      <c r="G708" s="10">
        <f t="shared" si="241"/>
        <v>20</v>
      </c>
      <c r="H708" s="8">
        <f t="shared" si="242"/>
        <v>1.1111111111111112</v>
      </c>
      <c r="I708" s="3">
        <v>23</v>
      </c>
      <c r="J708" s="3">
        <v>11</v>
      </c>
      <c r="K708" s="9">
        <f t="shared" si="240"/>
        <v>0.47826086956521741</v>
      </c>
      <c r="L708" s="3">
        <v>6</v>
      </c>
      <c r="M708" s="8">
        <f t="shared" si="243"/>
        <v>0.15789473684210525</v>
      </c>
      <c r="N708" s="3">
        <v>20</v>
      </c>
      <c r="O708" s="8">
        <f t="shared" si="244"/>
        <v>0.52631578947368418</v>
      </c>
      <c r="P708" s="3">
        <v>8</v>
      </c>
      <c r="Q708" s="8">
        <f t="shared" si="245"/>
        <v>0.21052631578947367</v>
      </c>
      <c r="R708" s="3">
        <v>2</v>
      </c>
      <c r="U708" s="8">
        <f t="shared" si="246"/>
        <v>0</v>
      </c>
      <c r="Y708" s="7">
        <f t="shared" si="247"/>
        <v>1</v>
      </c>
      <c r="Z708" s="7">
        <f t="shared" si="248"/>
        <v>1</v>
      </c>
      <c r="AA708" s="7">
        <f t="shared" si="249"/>
        <v>0</v>
      </c>
      <c r="AB708" s="7">
        <f t="shared" si="250"/>
        <v>0</v>
      </c>
      <c r="AC708" s="7">
        <f t="shared" si="251"/>
        <v>0</v>
      </c>
      <c r="AD708" s="7">
        <f t="shared" si="252"/>
        <v>0</v>
      </c>
      <c r="AE708" s="7">
        <f t="shared" si="253"/>
        <v>0</v>
      </c>
      <c r="AF708" s="7">
        <f t="shared" si="254"/>
        <v>0</v>
      </c>
      <c r="AG708" s="7">
        <f t="shared" si="255"/>
        <v>0</v>
      </c>
      <c r="AH708" s="7">
        <f t="shared" si="256"/>
        <v>0</v>
      </c>
      <c r="AI708" s="7">
        <f t="shared" si="257"/>
        <v>1</v>
      </c>
      <c r="AJ708" s="14">
        <f t="shared" si="258"/>
        <v>3</v>
      </c>
      <c r="AK708" t="s">
        <v>7</v>
      </c>
      <c r="AL708" t="s">
        <v>1065</v>
      </c>
    </row>
    <row r="709" spans="1:38">
      <c r="A709" s="5" t="s">
        <v>98</v>
      </c>
      <c r="B709" s="5" t="s">
        <v>602</v>
      </c>
      <c r="C709" s="5" t="s">
        <v>319</v>
      </c>
      <c r="D709" s="4" t="s">
        <v>1110</v>
      </c>
      <c r="E709" s="3">
        <v>7</v>
      </c>
      <c r="F709" s="3">
        <v>10</v>
      </c>
      <c r="G709" s="10">
        <f t="shared" si="241"/>
        <v>3</v>
      </c>
      <c r="H709" s="8">
        <f t="shared" si="242"/>
        <v>0.42857142857142855</v>
      </c>
      <c r="I709" s="3">
        <v>3</v>
      </c>
      <c r="J709" s="3">
        <v>0</v>
      </c>
      <c r="K709" s="9">
        <f t="shared" si="240"/>
        <v>0</v>
      </c>
      <c r="L709" s="3">
        <v>2</v>
      </c>
      <c r="M709" s="8">
        <f t="shared" si="243"/>
        <v>0.2</v>
      </c>
      <c r="N709" s="3">
        <v>7</v>
      </c>
      <c r="O709" s="8">
        <f t="shared" si="244"/>
        <v>0.7</v>
      </c>
      <c r="P709" s="3">
        <v>0</v>
      </c>
      <c r="Q709" s="8">
        <f t="shared" si="245"/>
        <v>0</v>
      </c>
      <c r="R709" s="3">
        <v>3</v>
      </c>
      <c r="U709" s="8">
        <f t="shared" si="246"/>
        <v>0</v>
      </c>
      <c r="Y709" s="7">
        <f t="shared" si="247"/>
        <v>0</v>
      </c>
      <c r="Z709" s="7">
        <f t="shared" si="248"/>
        <v>1</v>
      </c>
      <c r="AA709" s="7">
        <f t="shared" si="249"/>
        <v>0</v>
      </c>
      <c r="AB709" s="7">
        <f t="shared" si="250"/>
        <v>1</v>
      </c>
      <c r="AC709" s="7">
        <f t="shared" si="251"/>
        <v>0</v>
      </c>
      <c r="AD709" s="7">
        <f t="shared" si="252"/>
        <v>1</v>
      </c>
      <c r="AE709" s="7">
        <f t="shared" si="253"/>
        <v>0</v>
      </c>
      <c r="AF709" s="7">
        <f t="shared" si="254"/>
        <v>0</v>
      </c>
      <c r="AG709" s="7">
        <f t="shared" si="255"/>
        <v>0</v>
      </c>
      <c r="AH709" s="7">
        <f t="shared" si="256"/>
        <v>0</v>
      </c>
      <c r="AI709" s="7">
        <f t="shared" si="257"/>
        <v>0</v>
      </c>
      <c r="AJ709" s="14">
        <f t="shared" si="258"/>
        <v>3</v>
      </c>
      <c r="AK709" t="s">
        <v>1</v>
      </c>
      <c r="AL709" t="s">
        <v>1109</v>
      </c>
    </row>
    <row r="710" spans="1:38">
      <c r="A710" s="5" t="s">
        <v>98</v>
      </c>
      <c r="B710" s="5" t="s">
        <v>602</v>
      </c>
      <c r="C710" s="5" t="s">
        <v>459</v>
      </c>
      <c r="D710" s="4" t="s">
        <v>1021</v>
      </c>
      <c r="E710" s="3">
        <v>43</v>
      </c>
      <c r="F710" s="3">
        <v>32</v>
      </c>
      <c r="G710" s="10">
        <f t="shared" si="241"/>
        <v>-11</v>
      </c>
      <c r="H710" s="8">
        <f t="shared" si="242"/>
        <v>-0.2558139534883721</v>
      </c>
      <c r="I710" s="3">
        <v>22</v>
      </c>
      <c r="J710" s="3">
        <v>6</v>
      </c>
      <c r="K710" s="9">
        <f t="shared" si="240"/>
        <v>0.27272727272727271</v>
      </c>
      <c r="L710" s="3">
        <v>11</v>
      </c>
      <c r="M710" s="8">
        <f t="shared" si="243"/>
        <v>0.34375</v>
      </c>
      <c r="N710" s="3">
        <v>23</v>
      </c>
      <c r="O710" s="8">
        <f t="shared" si="244"/>
        <v>0.71875</v>
      </c>
      <c r="P710" s="3">
        <v>8</v>
      </c>
      <c r="Q710" s="8">
        <f t="shared" si="245"/>
        <v>0.25</v>
      </c>
      <c r="R710" s="3">
        <v>4</v>
      </c>
      <c r="U710" s="8">
        <f t="shared" si="246"/>
        <v>0</v>
      </c>
      <c r="W710" t="s">
        <v>174</v>
      </c>
      <c r="Y710" s="7">
        <f t="shared" si="247"/>
        <v>0</v>
      </c>
      <c r="Z710" s="7">
        <f t="shared" si="248"/>
        <v>0</v>
      </c>
      <c r="AA710" s="7">
        <f t="shared" si="249"/>
        <v>0</v>
      </c>
      <c r="AB710" s="7">
        <f t="shared" si="250"/>
        <v>1</v>
      </c>
      <c r="AC710" s="7">
        <f t="shared" si="251"/>
        <v>0</v>
      </c>
      <c r="AD710" s="7">
        <f t="shared" si="252"/>
        <v>1</v>
      </c>
      <c r="AE710" s="7">
        <f t="shared" si="253"/>
        <v>0</v>
      </c>
      <c r="AF710" s="7">
        <f t="shared" si="254"/>
        <v>0</v>
      </c>
      <c r="AG710" s="7">
        <f t="shared" si="255"/>
        <v>1</v>
      </c>
      <c r="AH710" s="7">
        <f t="shared" si="256"/>
        <v>0</v>
      </c>
      <c r="AI710" s="7">
        <f t="shared" si="257"/>
        <v>0</v>
      </c>
      <c r="AJ710" s="14">
        <f t="shared" si="258"/>
        <v>3</v>
      </c>
      <c r="AK710" t="s">
        <v>1</v>
      </c>
      <c r="AL710" t="s">
        <v>1020</v>
      </c>
    </row>
    <row r="711" spans="1:38">
      <c r="A711" s="5" t="s">
        <v>56</v>
      </c>
      <c r="B711" s="5" t="s">
        <v>240</v>
      </c>
      <c r="C711" s="5" t="s">
        <v>261</v>
      </c>
      <c r="D711" s="4" t="s">
        <v>1343</v>
      </c>
      <c r="E711" s="3">
        <v>12</v>
      </c>
      <c r="F711" s="3">
        <v>13</v>
      </c>
      <c r="G711" s="10">
        <f t="shared" si="241"/>
        <v>1</v>
      </c>
      <c r="H711" s="8">
        <f t="shared" si="242"/>
        <v>8.3333333333333329E-2</v>
      </c>
      <c r="I711" s="3">
        <v>6</v>
      </c>
      <c r="J711" s="3">
        <v>5</v>
      </c>
      <c r="K711" s="9">
        <f t="shared" si="240"/>
        <v>0.83333333333333337</v>
      </c>
      <c r="L711" s="3">
        <v>5</v>
      </c>
      <c r="M711" s="8">
        <f t="shared" si="243"/>
        <v>0.38461538461538464</v>
      </c>
      <c r="N711" s="3">
        <v>7</v>
      </c>
      <c r="O711" s="8">
        <f t="shared" si="244"/>
        <v>0.53846153846153844</v>
      </c>
      <c r="P711" s="3">
        <v>6</v>
      </c>
      <c r="Q711" s="8">
        <f t="shared" si="245"/>
        <v>0.46153846153846156</v>
      </c>
      <c r="R711" s="3">
        <v>4</v>
      </c>
      <c r="U711" s="8">
        <f t="shared" si="246"/>
        <v>0</v>
      </c>
      <c r="W711" t="s">
        <v>174</v>
      </c>
      <c r="Y711" s="7">
        <f t="shared" si="247"/>
        <v>0</v>
      </c>
      <c r="Z711" s="7">
        <f t="shared" si="248"/>
        <v>0</v>
      </c>
      <c r="AA711" s="7">
        <f t="shared" si="249"/>
        <v>0</v>
      </c>
      <c r="AB711" s="7">
        <f t="shared" si="250"/>
        <v>0</v>
      </c>
      <c r="AC711" s="7">
        <f t="shared" si="251"/>
        <v>0</v>
      </c>
      <c r="AD711" s="7">
        <f t="shared" si="252"/>
        <v>1</v>
      </c>
      <c r="AE711" s="7">
        <f t="shared" si="253"/>
        <v>0</v>
      </c>
      <c r="AF711" s="7">
        <f t="shared" si="254"/>
        <v>0</v>
      </c>
      <c r="AG711" s="7">
        <f t="shared" si="255"/>
        <v>1</v>
      </c>
      <c r="AH711" s="7">
        <f t="shared" si="256"/>
        <v>0</v>
      </c>
      <c r="AI711" s="7">
        <f t="shared" si="257"/>
        <v>1</v>
      </c>
      <c r="AJ711" s="14">
        <f t="shared" si="258"/>
        <v>3</v>
      </c>
      <c r="AK711" t="s">
        <v>1</v>
      </c>
      <c r="AL711" t="s">
        <v>1342</v>
      </c>
    </row>
    <row r="712" spans="1:38">
      <c r="A712" s="5" t="s">
        <v>56</v>
      </c>
      <c r="B712" s="5" t="s">
        <v>240</v>
      </c>
      <c r="C712" s="5" t="s">
        <v>373</v>
      </c>
      <c r="D712" s="4" t="s">
        <v>1341</v>
      </c>
      <c r="E712" s="3">
        <v>30</v>
      </c>
      <c r="F712" s="3">
        <v>20</v>
      </c>
      <c r="G712" s="10">
        <f t="shared" si="241"/>
        <v>-10</v>
      </c>
      <c r="H712" s="8">
        <f t="shared" si="242"/>
        <v>-0.33333333333333331</v>
      </c>
      <c r="I712" s="3">
        <v>9</v>
      </c>
      <c r="J712" s="3">
        <v>3</v>
      </c>
      <c r="K712" s="9">
        <f t="shared" si="240"/>
        <v>0.33333333333333331</v>
      </c>
      <c r="L712" s="3">
        <v>10</v>
      </c>
      <c r="M712" s="8">
        <f t="shared" si="243"/>
        <v>0.5</v>
      </c>
      <c r="N712" s="3">
        <v>14</v>
      </c>
      <c r="O712" s="8">
        <f t="shared" si="244"/>
        <v>0.7</v>
      </c>
      <c r="P712" s="3">
        <v>11</v>
      </c>
      <c r="Q712" s="8">
        <f t="shared" si="245"/>
        <v>0.55000000000000004</v>
      </c>
      <c r="R712" s="3">
        <v>2</v>
      </c>
      <c r="U712" s="8">
        <f t="shared" si="246"/>
        <v>0</v>
      </c>
      <c r="Y712" s="7">
        <f t="shared" si="247"/>
        <v>0</v>
      </c>
      <c r="Z712" s="7">
        <f t="shared" si="248"/>
        <v>0</v>
      </c>
      <c r="AA712" s="7">
        <f t="shared" si="249"/>
        <v>1</v>
      </c>
      <c r="AB712" s="7">
        <f t="shared" si="250"/>
        <v>1</v>
      </c>
      <c r="AC712" s="7">
        <f t="shared" si="251"/>
        <v>1</v>
      </c>
      <c r="AD712" s="7">
        <f t="shared" si="252"/>
        <v>0</v>
      </c>
      <c r="AE712" s="7">
        <f t="shared" si="253"/>
        <v>0</v>
      </c>
      <c r="AF712" s="7">
        <f t="shared" si="254"/>
        <v>0</v>
      </c>
      <c r="AG712" s="7">
        <f t="shared" si="255"/>
        <v>0</v>
      </c>
      <c r="AH712" s="7">
        <f t="shared" si="256"/>
        <v>0</v>
      </c>
      <c r="AI712" s="7">
        <f t="shared" si="257"/>
        <v>0</v>
      </c>
      <c r="AJ712" s="14">
        <f t="shared" si="258"/>
        <v>3</v>
      </c>
      <c r="AK712" t="s">
        <v>1</v>
      </c>
      <c r="AL712" t="s">
        <v>1340</v>
      </c>
    </row>
    <row r="713" spans="1:38">
      <c r="A713" s="5" t="s">
        <v>56</v>
      </c>
      <c r="B713" s="5" t="s">
        <v>240</v>
      </c>
      <c r="C713" s="5" t="s">
        <v>1117</v>
      </c>
      <c r="D713" s="4" t="s">
        <v>1339</v>
      </c>
      <c r="E713" s="3">
        <v>19</v>
      </c>
      <c r="F713" s="3">
        <v>17</v>
      </c>
      <c r="G713" s="10">
        <f t="shared" si="241"/>
        <v>-2</v>
      </c>
      <c r="H713" s="8">
        <f t="shared" si="242"/>
        <v>-0.10526315789473684</v>
      </c>
      <c r="I713" s="3">
        <v>7</v>
      </c>
      <c r="J713" s="3">
        <v>3</v>
      </c>
      <c r="K713" s="9">
        <f t="shared" si="240"/>
        <v>0.42857142857142855</v>
      </c>
      <c r="L713" s="3">
        <v>5</v>
      </c>
      <c r="M713" s="8">
        <f t="shared" si="243"/>
        <v>0.29411764705882354</v>
      </c>
      <c r="N713" s="3">
        <v>15</v>
      </c>
      <c r="O713" s="8">
        <f t="shared" si="244"/>
        <v>0.88235294117647056</v>
      </c>
      <c r="P713" s="3">
        <v>5</v>
      </c>
      <c r="Q713" s="8">
        <f t="shared" si="245"/>
        <v>0.29411764705882354</v>
      </c>
      <c r="R713" s="3">
        <v>2</v>
      </c>
      <c r="S713" t="s">
        <v>174</v>
      </c>
      <c r="U713" s="8">
        <f t="shared" si="246"/>
        <v>0</v>
      </c>
      <c r="Y713" s="7">
        <f t="shared" si="247"/>
        <v>0</v>
      </c>
      <c r="Z713" s="7">
        <f t="shared" si="248"/>
        <v>0</v>
      </c>
      <c r="AA713" s="7">
        <f t="shared" si="249"/>
        <v>0</v>
      </c>
      <c r="AB713" s="7">
        <f t="shared" si="250"/>
        <v>1</v>
      </c>
      <c r="AC713" s="7">
        <f t="shared" si="251"/>
        <v>0</v>
      </c>
      <c r="AD713" s="7">
        <f t="shared" si="252"/>
        <v>0</v>
      </c>
      <c r="AE713" s="7">
        <f t="shared" si="253"/>
        <v>1</v>
      </c>
      <c r="AF713" s="7">
        <f t="shared" si="254"/>
        <v>0</v>
      </c>
      <c r="AG713" s="7">
        <f t="shared" si="255"/>
        <v>0</v>
      </c>
      <c r="AH713" s="7">
        <f t="shared" si="256"/>
        <v>0</v>
      </c>
      <c r="AI713" s="7">
        <f t="shared" si="257"/>
        <v>1</v>
      </c>
      <c r="AJ713" s="14">
        <f t="shared" si="258"/>
        <v>3</v>
      </c>
      <c r="AK713" t="s">
        <v>1</v>
      </c>
      <c r="AL713" t="s">
        <v>1338</v>
      </c>
    </row>
    <row r="714" spans="1:38">
      <c r="A714" s="5" t="s">
        <v>56</v>
      </c>
      <c r="B714" s="5" t="s">
        <v>240</v>
      </c>
      <c r="C714" s="5" t="s">
        <v>1337</v>
      </c>
      <c r="D714" s="4" t="s">
        <v>1336</v>
      </c>
      <c r="E714" s="3">
        <v>19</v>
      </c>
      <c r="F714" s="3">
        <v>21</v>
      </c>
      <c r="G714" s="10">
        <f t="shared" si="241"/>
        <v>2</v>
      </c>
      <c r="H714" s="8">
        <f t="shared" si="242"/>
        <v>0.10526315789473684</v>
      </c>
      <c r="I714" s="3">
        <v>7</v>
      </c>
      <c r="J714" s="3">
        <v>1</v>
      </c>
      <c r="K714" s="9">
        <f t="shared" si="240"/>
        <v>0.14285714285714285</v>
      </c>
      <c r="L714" s="3">
        <v>8</v>
      </c>
      <c r="M714" s="8">
        <f t="shared" si="243"/>
        <v>0.38095238095238093</v>
      </c>
      <c r="N714" s="3">
        <v>14</v>
      </c>
      <c r="O714" s="8">
        <f t="shared" si="244"/>
        <v>0.66666666666666663</v>
      </c>
      <c r="P714" s="3">
        <v>9</v>
      </c>
      <c r="Q714" s="8">
        <f t="shared" si="245"/>
        <v>0.42857142857142855</v>
      </c>
      <c r="R714" s="3">
        <v>5</v>
      </c>
      <c r="U714" s="8">
        <f t="shared" si="246"/>
        <v>0</v>
      </c>
      <c r="Y714" s="7">
        <f t="shared" si="247"/>
        <v>0</v>
      </c>
      <c r="Z714" s="7">
        <f t="shared" si="248"/>
        <v>1</v>
      </c>
      <c r="AA714" s="7">
        <f t="shared" si="249"/>
        <v>0</v>
      </c>
      <c r="AB714" s="7">
        <f t="shared" si="250"/>
        <v>1</v>
      </c>
      <c r="AC714" s="7">
        <f t="shared" si="251"/>
        <v>0</v>
      </c>
      <c r="AD714" s="7">
        <f t="shared" si="252"/>
        <v>1</v>
      </c>
      <c r="AE714" s="7">
        <f t="shared" si="253"/>
        <v>0</v>
      </c>
      <c r="AF714" s="7">
        <f t="shared" si="254"/>
        <v>0</v>
      </c>
      <c r="AG714" s="7">
        <f t="shared" si="255"/>
        <v>0</v>
      </c>
      <c r="AH714" s="7">
        <f t="shared" si="256"/>
        <v>0</v>
      </c>
      <c r="AI714" s="7">
        <f t="shared" si="257"/>
        <v>0</v>
      </c>
      <c r="AJ714" s="14">
        <f t="shared" si="258"/>
        <v>3</v>
      </c>
      <c r="AK714" t="s">
        <v>1</v>
      </c>
      <c r="AL714" t="s">
        <v>1335</v>
      </c>
    </row>
    <row r="715" spans="1:38">
      <c r="A715" s="5" t="s">
        <v>56</v>
      </c>
      <c r="B715" s="5" t="s">
        <v>240</v>
      </c>
      <c r="C715" s="5" t="s">
        <v>1331</v>
      </c>
      <c r="D715" s="4" t="s">
        <v>1330</v>
      </c>
      <c r="E715" s="3">
        <v>14</v>
      </c>
      <c r="F715" s="3">
        <v>12</v>
      </c>
      <c r="G715" s="10">
        <f t="shared" si="241"/>
        <v>-2</v>
      </c>
      <c r="H715" s="8">
        <f t="shared" si="242"/>
        <v>-0.14285714285714285</v>
      </c>
      <c r="I715" s="3">
        <v>5</v>
      </c>
      <c r="J715" s="3">
        <v>2</v>
      </c>
      <c r="K715" s="9">
        <f t="shared" si="240"/>
        <v>0.4</v>
      </c>
      <c r="L715" s="3">
        <v>7</v>
      </c>
      <c r="M715" s="8">
        <f t="shared" si="243"/>
        <v>0.58333333333333337</v>
      </c>
      <c r="N715" s="3">
        <v>7</v>
      </c>
      <c r="O715" s="8">
        <f t="shared" si="244"/>
        <v>0.58333333333333337</v>
      </c>
      <c r="P715" s="3">
        <v>8</v>
      </c>
      <c r="Q715" s="8">
        <f t="shared" si="245"/>
        <v>0.66666666666666663</v>
      </c>
      <c r="R715" s="3">
        <v>1</v>
      </c>
      <c r="U715" s="8">
        <f t="shared" si="246"/>
        <v>0</v>
      </c>
      <c r="Y715" s="7">
        <f t="shared" si="247"/>
        <v>0</v>
      </c>
      <c r="Z715" s="7">
        <f t="shared" si="248"/>
        <v>0</v>
      </c>
      <c r="AA715" s="7">
        <f t="shared" si="249"/>
        <v>1</v>
      </c>
      <c r="AB715" s="7">
        <f t="shared" si="250"/>
        <v>0</v>
      </c>
      <c r="AC715" s="7">
        <f t="shared" si="251"/>
        <v>1</v>
      </c>
      <c r="AD715" s="7">
        <f t="shared" si="252"/>
        <v>0</v>
      </c>
      <c r="AE715" s="7">
        <f t="shared" si="253"/>
        <v>0</v>
      </c>
      <c r="AF715" s="7">
        <f t="shared" si="254"/>
        <v>0</v>
      </c>
      <c r="AG715" s="7">
        <f t="shared" si="255"/>
        <v>0</v>
      </c>
      <c r="AH715" s="7">
        <f t="shared" si="256"/>
        <v>0</v>
      </c>
      <c r="AI715" s="7">
        <f t="shared" si="257"/>
        <v>1</v>
      </c>
      <c r="AJ715" s="14">
        <f t="shared" si="258"/>
        <v>3</v>
      </c>
      <c r="AK715" t="s">
        <v>1</v>
      </c>
      <c r="AL715" t="s">
        <v>1329</v>
      </c>
    </row>
    <row r="716" spans="1:38">
      <c r="A716" s="5" t="s">
        <v>56</v>
      </c>
      <c r="B716" s="5" t="s">
        <v>240</v>
      </c>
      <c r="C716" s="5" t="s">
        <v>1328</v>
      </c>
      <c r="D716" s="4" t="s">
        <v>1327</v>
      </c>
      <c r="E716" s="3">
        <v>9</v>
      </c>
      <c r="F716" s="3">
        <v>12</v>
      </c>
      <c r="G716" s="10">
        <f t="shared" si="241"/>
        <v>3</v>
      </c>
      <c r="H716" s="8">
        <f t="shared" si="242"/>
        <v>0.33333333333333331</v>
      </c>
      <c r="I716" s="3">
        <v>3</v>
      </c>
      <c r="J716" s="3">
        <v>1</v>
      </c>
      <c r="K716" s="9">
        <f t="shared" si="240"/>
        <v>0.33333333333333331</v>
      </c>
      <c r="L716" s="3">
        <v>6</v>
      </c>
      <c r="M716" s="8">
        <f t="shared" si="243"/>
        <v>0.5</v>
      </c>
      <c r="N716" s="3">
        <v>7</v>
      </c>
      <c r="O716" s="8">
        <f t="shared" si="244"/>
        <v>0.58333333333333337</v>
      </c>
      <c r="P716" s="3">
        <v>5</v>
      </c>
      <c r="Q716" s="8">
        <f t="shared" si="245"/>
        <v>0.41666666666666669</v>
      </c>
      <c r="R716" s="3">
        <v>1</v>
      </c>
      <c r="U716" s="8">
        <f t="shared" si="246"/>
        <v>0</v>
      </c>
      <c r="X716" t="s">
        <v>174</v>
      </c>
      <c r="Y716" s="7">
        <f t="shared" si="247"/>
        <v>0</v>
      </c>
      <c r="Z716" s="7">
        <f t="shared" si="248"/>
        <v>1</v>
      </c>
      <c r="AA716" s="7">
        <f t="shared" si="249"/>
        <v>1</v>
      </c>
      <c r="AB716" s="7">
        <f t="shared" si="250"/>
        <v>0</v>
      </c>
      <c r="AC716" s="7">
        <f t="shared" si="251"/>
        <v>0</v>
      </c>
      <c r="AD716" s="7">
        <f t="shared" si="252"/>
        <v>0</v>
      </c>
      <c r="AE716" s="7">
        <f t="shared" si="253"/>
        <v>0</v>
      </c>
      <c r="AF716" s="7">
        <f t="shared" si="254"/>
        <v>0</v>
      </c>
      <c r="AG716" s="7">
        <f t="shared" si="255"/>
        <v>0</v>
      </c>
      <c r="AH716" s="7">
        <f t="shared" si="256"/>
        <v>1</v>
      </c>
      <c r="AI716" s="7">
        <f t="shared" si="257"/>
        <v>0</v>
      </c>
      <c r="AJ716" s="14">
        <f t="shared" si="258"/>
        <v>3</v>
      </c>
      <c r="AK716" t="s">
        <v>7</v>
      </c>
      <c r="AL716" t="s">
        <v>1326</v>
      </c>
    </row>
    <row r="717" spans="1:38">
      <c r="A717" s="5" t="s">
        <v>56</v>
      </c>
      <c r="B717" s="5" t="s">
        <v>55</v>
      </c>
      <c r="C717" s="5" t="s">
        <v>995</v>
      </c>
      <c r="D717" s="4" t="s">
        <v>1323</v>
      </c>
      <c r="E717" s="3">
        <v>10</v>
      </c>
      <c r="F717" s="3">
        <v>17</v>
      </c>
      <c r="G717" s="10">
        <f t="shared" si="241"/>
        <v>7</v>
      </c>
      <c r="H717" s="8">
        <f t="shared" si="242"/>
        <v>0.7</v>
      </c>
      <c r="I717" s="3">
        <v>5</v>
      </c>
      <c r="J717" s="3">
        <v>2</v>
      </c>
      <c r="K717" s="9">
        <f t="shared" si="240"/>
        <v>0.4</v>
      </c>
      <c r="L717" s="3">
        <v>3</v>
      </c>
      <c r="M717" s="8">
        <f t="shared" si="243"/>
        <v>0.17647058823529413</v>
      </c>
      <c r="N717" s="3">
        <v>6</v>
      </c>
      <c r="O717" s="8">
        <f t="shared" si="244"/>
        <v>0.35294117647058826</v>
      </c>
      <c r="P717" s="3">
        <v>5</v>
      </c>
      <c r="Q717" s="8">
        <f t="shared" si="245"/>
        <v>0.29411764705882354</v>
      </c>
      <c r="R717" s="3">
        <v>2</v>
      </c>
      <c r="S717" t="s">
        <v>174</v>
      </c>
      <c r="U717" s="8">
        <f t="shared" si="246"/>
        <v>0</v>
      </c>
      <c r="Y717" s="7">
        <f t="shared" si="247"/>
        <v>0</v>
      </c>
      <c r="Z717" s="7">
        <f t="shared" si="248"/>
        <v>1</v>
      </c>
      <c r="AA717" s="7">
        <f t="shared" si="249"/>
        <v>0</v>
      </c>
      <c r="AB717" s="7">
        <f t="shared" si="250"/>
        <v>0</v>
      </c>
      <c r="AC717" s="7">
        <f t="shared" si="251"/>
        <v>0</v>
      </c>
      <c r="AD717" s="7">
        <f t="shared" si="252"/>
        <v>0</v>
      </c>
      <c r="AE717" s="7">
        <f t="shared" si="253"/>
        <v>1</v>
      </c>
      <c r="AF717" s="7">
        <f t="shared" si="254"/>
        <v>0</v>
      </c>
      <c r="AG717" s="7">
        <f t="shared" si="255"/>
        <v>0</v>
      </c>
      <c r="AH717" s="7">
        <f t="shared" si="256"/>
        <v>0</v>
      </c>
      <c r="AI717" s="7">
        <f t="shared" si="257"/>
        <v>1</v>
      </c>
      <c r="AJ717" s="14">
        <f t="shared" si="258"/>
        <v>3</v>
      </c>
      <c r="AK717" t="s">
        <v>1</v>
      </c>
      <c r="AL717" t="s">
        <v>1322</v>
      </c>
    </row>
    <row r="718" spans="1:38">
      <c r="A718" s="5" t="s">
        <v>56</v>
      </c>
      <c r="B718" s="5" t="s">
        <v>55</v>
      </c>
      <c r="C718" s="5" t="s">
        <v>919</v>
      </c>
      <c r="D718" s="4" t="s">
        <v>1319</v>
      </c>
      <c r="E718" s="3">
        <v>29</v>
      </c>
      <c r="F718" s="3">
        <v>23</v>
      </c>
      <c r="G718" s="10">
        <f t="shared" si="241"/>
        <v>-6</v>
      </c>
      <c r="H718" s="8">
        <f t="shared" si="242"/>
        <v>-0.20689655172413793</v>
      </c>
      <c r="I718" s="3">
        <v>17</v>
      </c>
      <c r="J718" s="3">
        <v>6</v>
      </c>
      <c r="K718" s="9">
        <f t="shared" si="240"/>
        <v>0.35294117647058826</v>
      </c>
      <c r="L718" s="3">
        <v>9</v>
      </c>
      <c r="M718" s="8">
        <f t="shared" si="243"/>
        <v>0.39130434782608697</v>
      </c>
      <c r="N718" s="3">
        <v>17</v>
      </c>
      <c r="O718" s="8">
        <f t="shared" si="244"/>
        <v>0.73913043478260865</v>
      </c>
      <c r="P718" s="3">
        <v>13</v>
      </c>
      <c r="Q718" s="8">
        <f t="shared" si="245"/>
        <v>0.56521739130434778</v>
      </c>
      <c r="R718" s="3">
        <v>6</v>
      </c>
      <c r="U718" s="8">
        <f t="shared" si="246"/>
        <v>0</v>
      </c>
      <c r="Y718" s="7">
        <f t="shared" si="247"/>
        <v>0</v>
      </c>
      <c r="Z718" s="7">
        <f t="shared" si="248"/>
        <v>0</v>
      </c>
      <c r="AA718" s="7">
        <f t="shared" si="249"/>
        <v>0</v>
      </c>
      <c r="AB718" s="7">
        <f t="shared" si="250"/>
        <v>1</v>
      </c>
      <c r="AC718" s="7">
        <f t="shared" si="251"/>
        <v>1</v>
      </c>
      <c r="AD718" s="7">
        <f t="shared" si="252"/>
        <v>1</v>
      </c>
      <c r="AE718" s="7">
        <f t="shared" si="253"/>
        <v>0</v>
      </c>
      <c r="AF718" s="7">
        <f t="shared" si="254"/>
        <v>0</v>
      </c>
      <c r="AG718" s="7">
        <f t="shared" si="255"/>
        <v>0</v>
      </c>
      <c r="AH718" s="7">
        <f t="shared" si="256"/>
        <v>0</v>
      </c>
      <c r="AI718" s="7">
        <f t="shared" si="257"/>
        <v>0</v>
      </c>
      <c r="AJ718" s="14">
        <f t="shared" si="258"/>
        <v>3</v>
      </c>
      <c r="AK718" t="s">
        <v>1</v>
      </c>
      <c r="AL718" t="s">
        <v>1318</v>
      </c>
    </row>
    <row r="719" spans="1:38">
      <c r="A719" s="5" t="s">
        <v>56</v>
      </c>
      <c r="B719" s="5" t="s">
        <v>55</v>
      </c>
      <c r="C719" s="5" t="s">
        <v>34</v>
      </c>
      <c r="D719" s="4" t="s">
        <v>1317</v>
      </c>
      <c r="E719" s="3">
        <v>275</v>
      </c>
      <c r="F719" s="3">
        <v>142</v>
      </c>
      <c r="G719" s="10">
        <f t="shared" si="241"/>
        <v>-133</v>
      </c>
      <c r="H719" s="8">
        <f t="shared" si="242"/>
        <v>-0.48363636363636364</v>
      </c>
      <c r="I719" s="3">
        <v>148</v>
      </c>
      <c r="J719" s="3">
        <v>4</v>
      </c>
      <c r="K719" s="9">
        <f t="shared" si="240"/>
        <v>2.7027027027027029E-2</v>
      </c>
      <c r="L719" s="3">
        <v>23</v>
      </c>
      <c r="M719" s="8">
        <f t="shared" si="243"/>
        <v>0.1619718309859155</v>
      </c>
      <c r="N719" s="3">
        <v>65</v>
      </c>
      <c r="O719" s="8">
        <f t="shared" si="244"/>
        <v>0.45774647887323944</v>
      </c>
      <c r="P719" s="3">
        <v>24</v>
      </c>
      <c r="Q719" s="8">
        <f t="shared" si="245"/>
        <v>0.16901408450704225</v>
      </c>
      <c r="R719" s="3">
        <v>3</v>
      </c>
      <c r="S719" t="s">
        <v>174</v>
      </c>
      <c r="U719" s="8">
        <f t="shared" si="246"/>
        <v>0</v>
      </c>
      <c r="Y719" s="7">
        <f t="shared" si="247"/>
        <v>1</v>
      </c>
      <c r="Z719" s="7">
        <f t="shared" si="248"/>
        <v>0</v>
      </c>
      <c r="AA719" s="7">
        <f t="shared" si="249"/>
        <v>0</v>
      </c>
      <c r="AB719" s="7">
        <f t="shared" si="250"/>
        <v>0</v>
      </c>
      <c r="AC719" s="7">
        <f t="shared" si="251"/>
        <v>0</v>
      </c>
      <c r="AD719" s="7">
        <f t="shared" si="252"/>
        <v>1</v>
      </c>
      <c r="AE719" s="7">
        <f t="shared" si="253"/>
        <v>1</v>
      </c>
      <c r="AF719" s="7">
        <f t="shared" si="254"/>
        <v>0</v>
      </c>
      <c r="AG719" s="7">
        <f t="shared" si="255"/>
        <v>0</v>
      </c>
      <c r="AH719" s="7">
        <f t="shared" si="256"/>
        <v>0</v>
      </c>
      <c r="AI719" s="7">
        <f t="shared" si="257"/>
        <v>0</v>
      </c>
      <c r="AJ719" s="14">
        <f t="shared" si="258"/>
        <v>3</v>
      </c>
      <c r="AK719" t="s">
        <v>7</v>
      </c>
      <c r="AL719" t="s">
        <v>1316</v>
      </c>
    </row>
    <row r="720" spans="1:38">
      <c r="A720" s="5" t="s">
        <v>126</v>
      </c>
      <c r="B720" s="5" t="s">
        <v>392</v>
      </c>
      <c r="C720" s="5" t="s">
        <v>288</v>
      </c>
      <c r="D720" s="4" t="s">
        <v>1228</v>
      </c>
      <c r="E720" s="3">
        <v>13</v>
      </c>
      <c r="F720" s="3">
        <v>18</v>
      </c>
      <c r="G720" s="10">
        <f t="shared" si="241"/>
        <v>5</v>
      </c>
      <c r="H720" s="8">
        <f t="shared" si="242"/>
        <v>0.38461538461538464</v>
      </c>
      <c r="I720" s="3">
        <v>5</v>
      </c>
      <c r="J720" s="3">
        <v>1</v>
      </c>
      <c r="K720" s="9">
        <f t="shared" si="240"/>
        <v>0.2</v>
      </c>
      <c r="L720" s="3">
        <v>7</v>
      </c>
      <c r="M720" s="8">
        <f t="shared" si="243"/>
        <v>0.3888888888888889</v>
      </c>
      <c r="N720" s="3">
        <v>12</v>
      </c>
      <c r="O720" s="8">
        <f t="shared" si="244"/>
        <v>0.66666666666666663</v>
      </c>
      <c r="P720" s="3">
        <v>7</v>
      </c>
      <c r="Q720" s="8">
        <f t="shared" si="245"/>
        <v>0.3888888888888889</v>
      </c>
      <c r="R720" s="3">
        <v>3</v>
      </c>
      <c r="U720" s="8">
        <f t="shared" si="246"/>
        <v>0</v>
      </c>
      <c r="Y720" s="7">
        <f t="shared" si="247"/>
        <v>0</v>
      </c>
      <c r="Z720" s="7">
        <f t="shared" si="248"/>
        <v>1</v>
      </c>
      <c r="AA720" s="7">
        <f t="shared" si="249"/>
        <v>0</v>
      </c>
      <c r="AB720" s="7">
        <f t="shared" si="250"/>
        <v>1</v>
      </c>
      <c r="AC720" s="7">
        <f t="shared" si="251"/>
        <v>0</v>
      </c>
      <c r="AD720" s="7">
        <f t="shared" si="252"/>
        <v>1</v>
      </c>
      <c r="AE720" s="7">
        <f t="shared" si="253"/>
        <v>0</v>
      </c>
      <c r="AF720" s="7">
        <f t="shared" si="254"/>
        <v>0</v>
      </c>
      <c r="AG720" s="7">
        <f t="shared" si="255"/>
        <v>0</v>
      </c>
      <c r="AH720" s="7">
        <f t="shared" si="256"/>
        <v>0</v>
      </c>
      <c r="AI720" s="7">
        <f t="shared" si="257"/>
        <v>0</v>
      </c>
      <c r="AJ720" s="14">
        <f t="shared" si="258"/>
        <v>3</v>
      </c>
      <c r="AK720" t="s">
        <v>1</v>
      </c>
      <c r="AL720" t="s">
        <v>1227</v>
      </c>
    </row>
    <row r="721" spans="1:38">
      <c r="A721" s="5" t="s">
        <v>11</v>
      </c>
      <c r="B721" s="5" t="s">
        <v>74</v>
      </c>
      <c r="C721" s="5" t="s">
        <v>516</v>
      </c>
      <c r="D721" s="4" t="s">
        <v>1104</v>
      </c>
      <c r="E721" s="3">
        <v>15</v>
      </c>
      <c r="F721" s="3">
        <v>15</v>
      </c>
      <c r="G721" s="10">
        <f t="shared" si="241"/>
        <v>0</v>
      </c>
      <c r="H721" s="8">
        <f t="shared" si="242"/>
        <v>0</v>
      </c>
      <c r="I721" s="3">
        <v>1</v>
      </c>
      <c r="J721" s="3">
        <v>0</v>
      </c>
      <c r="K721" s="9">
        <f t="shared" si="240"/>
        <v>0</v>
      </c>
      <c r="L721" s="3">
        <v>6</v>
      </c>
      <c r="M721" s="8">
        <f t="shared" si="243"/>
        <v>0.4</v>
      </c>
      <c r="N721" s="3">
        <v>12</v>
      </c>
      <c r="O721" s="8">
        <f t="shared" si="244"/>
        <v>0.8</v>
      </c>
      <c r="P721" s="3">
        <v>11</v>
      </c>
      <c r="Q721" s="8">
        <f t="shared" si="245"/>
        <v>0.73333333333333328</v>
      </c>
      <c r="R721" s="3">
        <v>1</v>
      </c>
      <c r="U721" s="8">
        <f t="shared" si="246"/>
        <v>0</v>
      </c>
      <c r="Y721" s="7">
        <f t="shared" si="247"/>
        <v>0</v>
      </c>
      <c r="Z721" s="7">
        <f t="shared" si="248"/>
        <v>0</v>
      </c>
      <c r="AA721" s="7">
        <f t="shared" si="249"/>
        <v>1</v>
      </c>
      <c r="AB721" s="7">
        <f t="shared" si="250"/>
        <v>1</v>
      </c>
      <c r="AC721" s="7">
        <f t="shared" si="251"/>
        <v>1</v>
      </c>
      <c r="AD721" s="7">
        <f t="shared" si="252"/>
        <v>0</v>
      </c>
      <c r="AE721" s="7">
        <f t="shared" si="253"/>
        <v>0</v>
      </c>
      <c r="AF721" s="7">
        <f t="shared" si="254"/>
        <v>0</v>
      </c>
      <c r="AG721" s="7">
        <f t="shared" si="255"/>
        <v>0</v>
      </c>
      <c r="AH721" s="7">
        <f t="shared" si="256"/>
        <v>0</v>
      </c>
      <c r="AI721" s="7">
        <f t="shared" si="257"/>
        <v>0</v>
      </c>
      <c r="AJ721" s="14">
        <f t="shared" si="258"/>
        <v>3</v>
      </c>
      <c r="AK721" t="s">
        <v>1</v>
      </c>
      <c r="AL721" t="s">
        <v>1103</v>
      </c>
    </row>
    <row r="722" spans="1:38">
      <c r="A722" s="5" t="s">
        <v>25</v>
      </c>
      <c r="B722" s="5" t="s">
        <v>377</v>
      </c>
      <c r="C722" s="5" t="s">
        <v>179</v>
      </c>
      <c r="D722" s="4" t="s">
        <v>1199</v>
      </c>
      <c r="E722" s="3">
        <v>35</v>
      </c>
      <c r="F722" s="3">
        <v>31</v>
      </c>
      <c r="G722" s="10">
        <f t="shared" si="241"/>
        <v>-4</v>
      </c>
      <c r="H722" s="8">
        <f t="shared" si="242"/>
        <v>-0.11428571428571428</v>
      </c>
      <c r="I722" s="3">
        <v>5</v>
      </c>
      <c r="J722" s="3">
        <v>3</v>
      </c>
      <c r="K722" s="9">
        <f t="shared" si="240"/>
        <v>0.6</v>
      </c>
      <c r="L722" s="3">
        <v>9</v>
      </c>
      <c r="M722" s="8">
        <f t="shared" si="243"/>
        <v>0.29032258064516131</v>
      </c>
      <c r="N722" s="3">
        <v>21</v>
      </c>
      <c r="O722" s="8">
        <f t="shared" si="244"/>
        <v>0.67741935483870963</v>
      </c>
      <c r="P722" s="3">
        <v>8</v>
      </c>
      <c r="Q722" s="8">
        <f t="shared" si="245"/>
        <v>0.25806451612903225</v>
      </c>
      <c r="R722" s="3">
        <v>4</v>
      </c>
      <c r="U722" s="8">
        <f t="shared" si="246"/>
        <v>0</v>
      </c>
      <c r="Y722" s="7">
        <f t="shared" si="247"/>
        <v>0</v>
      </c>
      <c r="Z722" s="7">
        <f t="shared" si="248"/>
        <v>0</v>
      </c>
      <c r="AA722" s="7">
        <f t="shared" si="249"/>
        <v>0</v>
      </c>
      <c r="AB722" s="7">
        <f t="shared" si="250"/>
        <v>1</v>
      </c>
      <c r="AC722" s="7">
        <f t="shared" si="251"/>
        <v>0</v>
      </c>
      <c r="AD722" s="7">
        <f t="shared" si="252"/>
        <v>1</v>
      </c>
      <c r="AE722" s="7">
        <f t="shared" si="253"/>
        <v>0</v>
      </c>
      <c r="AF722" s="7">
        <f t="shared" si="254"/>
        <v>0</v>
      </c>
      <c r="AG722" s="7">
        <f t="shared" si="255"/>
        <v>0</v>
      </c>
      <c r="AH722" s="7">
        <f t="shared" si="256"/>
        <v>0</v>
      </c>
      <c r="AI722" s="7">
        <f t="shared" si="257"/>
        <v>1</v>
      </c>
      <c r="AJ722" s="14">
        <f t="shared" si="258"/>
        <v>3</v>
      </c>
      <c r="AK722" t="s">
        <v>1</v>
      </c>
      <c r="AL722" t="s">
        <v>1198</v>
      </c>
    </row>
    <row r="723" spans="1:38">
      <c r="A723" s="5" t="s">
        <v>25</v>
      </c>
      <c r="B723" s="5" t="s">
        <v>377</v>
      </c>
      <c r="C723" s="5" t="s">
        <v>675</v>
      </c>
      <c r="D723" s="4" t="s">
        <v>1197</v>
      </c>
      <c r="E723" s="3">
        <v>23</v>
      </c>
      <c r="F723" s="3">
        <v>24</v>
      </c>
      <c r="G723" s="10">
        <f t="shared" si="241"/>
        <v>1</v>
      </c>
      <c r="H723" s="8">
        <f t="shared" si="242"/>
        <v>4.3478260869565216E-2</v>
      </c>
      <c r="I723" s="3">
        <v>25</v>
      </c>
      <c r="J723" s="3">
        <v>11</v>
      </c>
      <c r="K723" s="9">
        <f t="shared" si="240"/>
        <v>0.44</v>
      </c>
      <c r="L723" s="3">
        <v>11</v>
      </c>
      <c r="M723" s="8">
        <f t="shared" si="243"/>
        <v>0.45833333333333331</v>
      </c>
      <c r="N723" s="3">
        <v>15</v>
      </c>
      <c r="O723" s="8">
        <f t="shared" si="244"/>
        <v>0.625</v>
      </c>
      <c r="P723" s="3">
        <v>10</v>
      </c>
      <c r="Q723" s="8">
        <f t="shared" si="245"/>
        <v>0.41666666666666669</v>
      </c>
      <c r="R723" s="3">
        <v>2</v>
      </c>
      <c r="U723" s="8">
        <f t="shared" si="246"/>
        <v>0</v>
      </c>
      <c r="Y723" s="7">
        <f t="shared" si="247"/>
        <v>0</v>
      </c>
      <c r="Z723" s="7">
        <f t="shared" si="248"/>
        <v>0</v>
      </c>
      <c r="AA723" s="7">
        <f t="shared" si="249"/>
        <v>1</v>
      </c>
      <c r="AB723" s="7">
        <f t="shared" si="250"/>
        <v>1</v>
      </c>
      <c r="AC723" s="7">
        <f t="shared" si="251"/>
        <v>0</v>
      </c>
      <c r="AD723" s="7">
        <f t="shared" si="252"/>
        <v>0</v>
      </c>
      <c r="AE723" s="7">
        <f t="shared" si="253"/>
        <v>0</v>
      </c>
      <c r="AF723" s="7">
        <f t="shared" si="254"/>
        <v>0</v>
      </c>
      <c r="AG723" s="7">
        <f t="shared" si="255"/>
        <v>0</v>
      </c>
      <c r="AH723" s="7">
        <f t="shared" si="256"/>
        <v>0</v>
      </c>
      <c r="AI723" s="7">
        <f t="shared" si="257"/>
        <v>1</v>
      </c>
      <c r="AJ723" s="14">
        <f t="shared" si="258"/>
        <v>3</v>
      </c>
      <c r="AK723" t="s">
        <v>1</v>
      </c>
      <c r="AL723" t="s">
        <v>1196</v>
      </c>
    </row>
    <row r="724" spans="1:38">
      <c r="A724" s="5" t="s">
        <v>25</v>
      </c>
      <c r="B724" s="5" t="s">
        <v>377</v>
      </c>
      <c r="C724" s="5" t="s">
        <v>316</v>
      </c>
      <c r="D724" s="4" t="s">
        <v>1195</v>
      </c>
      <c r="E724" s="3">
        <v>19</v>
      </c>
      <c r="F724" s="3">
        <v>20</v>
      </c>
      <c r="G724" s="10">
        <f t="shared" si="241"/>
        <v>1</v>
      </c>
      <c r="H724" s="8">
        <f t="shared" si="242"/>
        <v>5.2631578947368418E-2</v>
      </c>
      <c r="I724" s="3">
        <v>8</v>
      </c>
      <c r="J724" s="3">
        <v>5</v>
      </c>
      <c r="K724" s="9">
        <f t="shared" si="240"/>
        <v>0.625</v>
      </c>
      <c r="L724" s="3">
        <v>7</v>
      </c>
      <c r="M724" s="8">
        <f t="shared" si="243"/>
        <v>0.35</v>
      </c>
      <c r="N724" s="3">
        <v>16</v>
      </c>
      <c r="O724" s="8">
        <f t="shared" si="244"/>
        <v>0.8</v>
      </c>
      <c r="P724" s="3">
        <v>10</v>
      </c>
      <c r="Q724" s="8">
        <f t="shared" si="245"/>
        <v>0.5</v>
      </c>
      <c r="R724" s="3">
        <v>0</v>
      </c>
      <c r="U724" s="8">
        <f t="shared" si="246"/>
        <v>0</v>
      </c>
      <c r="Y724" s="7">
        <f t="shared" si="247"/>
        <v>0</v>
      </c>
      <c r="Z724" s="7">
        <f t="shared" si="248"/>
        <v>0</v>
      </c>
      <c r="AA724" s="7">
        <f t="shared" si="249"/>
        <v>0</v>
      </c>
      <c r="AB724" s="7">
        <f t="shared" si="250"/>
        <v>1</v>
      </c>
      <c r="AC724" s="7">
        <f t="shared" si="251"/>
        <v>1</v>
      </c>
      <c r="AD724" s="7">
        <f t="shared" si="252"/>
        <v>0</v>
      </c>
      <c r="AE724" s="7">
        <f t="shared" si="253"/>
        <v>0</v>
      </c>
      <c r="AF724" s="7">
        <f t="shared" si="254"/>
        <v>0</v>
      </c>
      <c r="AG724" s="7">
        <f t="shared" si="255"/>
        <v>0</v>
      </c>
      <c r="AH724" s="7">
        <f t="shared" si="256"/>
        <v>0</v>
      </c>
      <c r="AI724" s="7">
        <f t="shared" si="257"/>
        <v>1</v>
      </c>
      <c r="AJ724" s="14">
        <f t="shared" si="258"/>
        <v>3</v>
      </c>
      <c r="AK724" t="s">
        <v>1</v>
      </c>
      <c r="AL724" t="s">
        <v>1194</v>
      </c>
    </row>
    <row r="725" spans="1:38">
      <c r="A725" s="5" t="s">
        <v>130</v>
      </c>
      <c r="B725" s="5" t="s">
        <v>129</v>
      </c>
      <c r="C725" s="5" t="s">
        <v>655</v>
      </c>
      <c r="D725" s="4" t="s">
        <v>1270</v>
      </c>
      <c r="E725" s="3">
        <v>22</v>
      </c>
      <c r="F725" s="3">
        <v>16</v>
      </c>
      <c r="G725" s="10">
        <f t="shared" si="241"/>
        <v>-6</v>
      </c>
      <c r="H725" s="8">
        <f t="shared" si="242"/>
        <v>-0.27272727272727271</v>
      </c>
      <c r="I725" s="3">
        <v>7</v>
      </c>
      <c r="J725" s="3">
        <v>4</v>
      </c>
      <c r="K725" s="9">
        <f t="shared" si="240"/>
        <v>0.5714285714285714</v>
      </c>
      <c r="L725" s="3">
        <v>8</v>
      </c>
      <c r="M725" s="8">
        <f t="shared" si="243"/>
        <v>0.5</v>
      </c>
      <c r="N725" s="3">
        <v>9</v>
      </c>
      <c r="O725" s="8">
        <f t="shared" si="244"/>
        <v>0.5625</v>
      </c>
      <c r="P725" s="3">
        <v>11</v>
      </c>
      <c r="Q725" s="8">
        <f t="shared" si="245"/>
        <v>0.6875</v>
      </c>
      <c r="R725" s="3">
        <v>2</v>
      </c>
      <c r="U725" s="8">
        <f t="shared" si="246"/>
        <v>0</v>
      </c>
      <c r="Y725" s="7">
        <f t="shared" si="247"/>
        <v>0</v>
      </c>
      <c r="Z725" s="7">
        <f t="shared" si="248"/>
        <v>0</v>
      </c>
      <c r="AA725" s="7">
        <f t="shared" si="249"/>
        <v>1</v>
      </c>
      <c r="AB725" s="7">
        <f t="shared" si="250"/>
        <v>0</v>
      </c>
      <c r="AC725" s="7">
        <f t="shared" si="251"/>
        <v>1</v>
      </c>
      <c r="AD725" s="7">
        <f t="shared" si="252"/>
        <v>0</v>
      </c>
      <c r="AE725" s="7">
        <f t="shared" si="253"/>
        <v>0</v>
      </c>
      <c r="AF725" s="7">
        <f t="shared" si="254"/>
        <v>0</v>
      </c>
      <c r="AG725" s="7">
        <f t="shared" si="255"/>
        <v>0</v>
      </c>
      <c r="AH725" s="7">
        <f t="shared" si="256"/>
        <v>0</v>
      </c>
      <c r="AI725" s="7">
        <f t="shared" si="257"/>
        <v>1</v>
      </c>
      <c r="AJ725" s="14">
        <f t="shared" si="258"/>
        <v>3</v>
      </c>
      <c r="AK725" t="s">
        <v>1</v>
      </c>
      <c r="AL725" t="s">
        <v>1269</v>
      </c>
    </row>
    <row r="726" spans="1:38">
      <c r="A726" s="5" t="s">
        <v>130</v>
      </c>
      <c r="B726" s="5" t="s">
        <v>129</v>
      </c>
      <c r="C726" s="5" t="s">
        <v>73</v>
      </c>
      <c r="D726" s="4" t="s">
        <v>1268</v>
      </c>
      <c r="E726" s="3">
        <v>23</v>
      </c>
      <c r="F726" s="3">
        <v>17</v>
      </c>
      <c r="G726" s="10">
        <f t="shared" si="241"/>
        <v>-6</v>
      </c>
      <c r="H726" s="8">
        <f t="shared" si="242"/>
        <v>-0.2608695652173913</v>
      </c>
      <c r="I726" s="3">
        <v>21</v>
      </c>
      <c r="J726" s="3">
        <v>6</v>
      </c>
      <c r="K726" s="9">
        <f t="shared" si="240"/>
        <v>0.2857142857142857</v>
      </c>
      <c r="L726" s="3">
        <v>10</v>
      </c>
      <c r="M726" s="8">
        <f t="shared" si="243"/>
        <v>0.58823529411764708</v>
      </c>
      <c r="N726" s="3">
        <v>11</v>
      </c>
      <c r="O726" s="8">
        <f t="shared" si="244"/>
        <v>0.6470588235294118</v>
      </c>
      <c r="P726" s="3">
        <v>12</v>
      </c>
      <c r="Q726" s="8">
        <f t="shared" si="245"/>
        <v>0.70588235294117652</v>
      </c>
      <c r="R726" s="3">
        <v>2</v>
      </c>
      <c r="U726" s="8">
        <f t="shared" si="246"/>
        <v>0</v>
      </c>
      <c r="Y726" s="7">
        <f t="shared" si="247"/>
        <v>0</v>
      </c>
      <c r="Z726" s="7">
        <f t="shared" si="248"/>
        <v>0</v>
      </c>
      <c r="AA726" s="7">
        <f t="shared" si="249"/>
        <v>1</v>
      </c>
      <c r="AB726" s="7">
        <f t="shared" si="250"/>
        <v>1</v>
      </c>
      <c r="AC726" s="7">
        <f t="shared" si="251"/>
        <v>1</v>
      </c>
      <c r="AD726" s="7">
        <f t="shared" si="252"/>
        <v>0</v>
      </c>
      <c r="AE726" s="7">
        <f t="shared" si="253"/>
        <v>0</v>
      </c>
      <c r="AF726" s="7">
        <f t="shared" si="254"/>
        <v>0</v>
      </c>
      <c r="AG726" s="7">
        <f t="shared" si="255"/>
        <v>0</v>
      </c>
      <c r="AH726" s="7">
        <f t="shared" si="256"/>
        <v>0</v>
      </c>
      <c r="AI726" s="7">
        <f t="shared" si="257"/>
        <v>0</v>
      </c>
      <c r="AJ726" s="14">
        <f t="shared" si="258"/>
        <v>3</v>
      </c>
      <c r="AK726" t="s">
        <v>1</v>
      </c>
      <c r="AL726" t="s">
        <v>1267</v>
      </c>
    </row>
    <row r="727" spans="1:38">
      <c r="A727" s="5" t="s">
        <v>130</v>
      </c>
      <c r="B727" s="5" t="s">
        <v>129</v>
      </c>
      <c r="C727" s="5" t="s">
        <v>1266</v>
      </c>
      <c r="D727" s="4" t="s">
        <v>1265</v>
      </c>
      <c r="E727" s="3">
        <v>16</v>
      </c>
      <c r="F727" s="3">
        <v>12</v>
      </c>
      <c r="G727" s="10">
        <f t="shared" si="241"/>
        <v>-4</v>
      </c>
      <c r="H727" s="8">
        <f t="shared" si="242"/>
        <v>-0.25</v>
      </c>
      <c r="I727" s="3">
        <v>8</v>
      </c>
      <c r="J727" s="3">
        <v>4</v>
      </c>
      <c r="K727" s="9">
        <f t="shared" si="240"/>
        <v>0.5</v>
      </c>
      <c r="L727" s="3">
        <v>4</v>
      </c>
      <c r="M727" s="8">
        <f t="shared" si="243"/>
        <v>0.33333333333333331</v>
      </c>
      <c r="N727" s="3">
        <v>9</v>
      </c>
      <c r="O727" s="8">
        <f t="shared" si="244"/>
        <v>0.75</v>
      </c>
      <c r="P727" s="3">
        <v>9</v>
      </c>
      <c r="Q727" s="8">
        <f t="shared" si="245"/>
        <v>0.75</v>
      </c>
      <c r="R727" s="3">
        <v>0</v>
      </c>
      <c r="U727" s="8">
        <f t="shared" si="246"/>
        <v>0</v>
      </c>
      <c r="Y727" s="7">
        <f t="shared" si="247"/>
        <v>0</v>
      </c>
      <c r="Z727" s="7">
        <f t="shared" si="248"/>
        <v>0</v>
      </c>
      <c r="AA727" s="7">
        <f t="shared" si="249"/>
        <v>0</v>
      </c>
      <c r="AB727" s="7">
        <f t="shared" si="250"/>
        <v>1</v>
      </c>
      <c r="AC727" s="7">
        <f t="shared" si="251"/>
        <v>1</v>
      </c>
      <c r="AD727" s="7">
        <f t="shared" si="252"/>
        <v>0</v>
      </c>
      <c r="AE727" s="7">
        <f t="shared" si="253"/>
        <v>0</v>
      </c>
      <c r="AF727" s="7">
        <f t="shared" si="254"/>
        <v>0</v>
      </c>
      <c r="AG727" s="7">
        <f t="shared" si="255"/>
        <v>0</v>
      </c>
      <c r="AH727" s="7">
        <f t="shared" si="256"/>
        <v>0</v>
      </c>
      <c r="AI727" s="7">
        <f t="shared" si="257"/>
        <v>1</v>
      </c>
      <c r="AJ727" s="14">
        <f t="shared" si="258"/>
        <v>3</v>
      </c>
      <c r="AK727" t="s">
        <v>1</v>
      </c>
      <c r="AL727" t="s">
        <v>1264</v>
      </c>
    </row>
    <row r="728" spans="1:38">
      <c r="A728" s="5" t="s">
        <v>25</v>
      </c>
      <c r="B728" s="5" t="s">
        <v>224</v>
      </c>
      <c r="C728" s="5" t="s">
        <v>581</v>
      </c>
      <c r="D728" s="4" t="s">
        <v>1193</v>
      </c>
      <c r="E728" s="3">
        <v>16</v>
      </c>
      <c r="F728" s="3">
        <v>16</v>
      </c>
      <c r="G728" s="10">
        <f t="shared" si="241"/>
        <v>0</v>
      </c>
      <c r="H728" s="8">
        <f t="shared" si="242"/>
        <v>0</v>
      </c>
      <c r="I728" s="3">
        <v>8</v>
      </c>
      <c r="J728" s="3">
        <v>4</v>
      </c>
      <c r="K728" s="9">
        <f t="shared" si="240"/>
        <v>0.5</v>
      </c>
      <c r="L728" s="3">
        <v>4</v>
      </c>
      <c r="M728" s="8">
        <f t="shared" si="243"/>
        <v>0.25</v>
      </c>
      <c r="N728" s="3">
        <v>12</v>
      </c>
      <c r="O728" s="8">
        <f t="shared" si="244"/>
        <v>0.75</v>
      </c>
      <c r="P728" s="3">
        <v>4</v>
      </c>
      <c r="Q728" s="8">
        <f t="shared" si="245"/>
        <v>0.25</v>
      </c>
      <c r="R728" s="3">
        <v>1</v>
      </c>
      <c r="U728" s="8">
        <f t="shared" si="246"/>
        <v>0</v>
      </c>
      <c r="W728" t="s">
        <v>174</v>
      </c>
      <c r="Y728" s="7">
        <f t="shared" si="247"/>
        <v>0</v>
      </c>
      <c r="Z728" s="7">
        <f t="shared" si="248"/>
        <v>0</v>
      </c>
      <c r="AA728" s="7">
        <f t="shared" si="249"/>
        <v>0</v>
      </c>
      <c r="AB728" s="7">
        <f t="shared" si="250"/>
        <v>1</v>
      </c>
      <c r="AC728" s="7">
        <f t="shared" si="251"/>
        <v>0</v>
      </c>
      <c r="AD728" s="7">
        <f t="shared" si="252"/>
        <v>0</v>
      </c>
      <c r="AE728" s="7">
        <f t="shared" si="253"/>
        <v>0</v>
      </c>
      <c r="AF728" s="7">
        <f t="shared" si="254"/>
        <v>0</v>
      </c>
      <c r="AG728" s="7">
        <f t="shared" si="255"/>
        <v>1</v>
      </c>
      <c r="AH728" s="7">
        <f t="shared" si="256"/>
        <v>0</v>
      </c>
      <c r="AI728" s="7">
        <f t="shared" si="257"/>
        <v>1</v>
      </c>
      <c r="AJ728" s="14">
        <f t="shared" si="258"/>
        <v>3</v>
      </c>
      <c r="AK728" t="s">
        <v>1</v>
      </c>
      <c r="AL728" t="s">
        <v>1192</v>
      </c>
    </row>
    <row r="729" spans="1:38">
      <c r="A729" s="5" t="s">
        <v>56</v>
      </c>
      <c r="B729" s="5" t="s">
        <v>844</v>
      </c>
      <c r="C729" s="5" t="s">
        <v>868</v>
      </c>
      <c r="D729" s="4" t="s">
        <v>1313</v>
      </c>
      <c r="E729" s="3">
        <v>19</v>
      </c>
      <c r="F729" s="3">
        <v>18</v>
      </c>
      <c r="G729" s="10">
        <f t="shared" si="241"/>
        <v>-1</v>
      </c>
      <c r="H729" s="8">
        <f t="shared" si="242"/>
        <v>-5.2631578947368418E-2</v>
      </c>
      <c r="I729" s="3">
        <v>8</v>
      </c>
      <c r="J729" s="3">
        <v>3</v>
      </c>
      <c r="K729" s="9">
        <f t="shared" si="240"/>
        <v>0.375</v>
      </c>
      <c r="L729" s="3">
        <v>7</v>
      </c>
      <c r="M729" s="8">
        <f t="shared" si="243"/>
        <v>0.3888888888888889</v>
      </c>
      <c r="N729" s="3">
        <v>15</v>
      </c>
      <c r="O729" s="8">
        <f t="shared" si="244"/>
        <v>0.83333333333333337</v>
      </c>
      <c r="P729" s="3">
        <v>11</v>
      </c>
      <c r="Q729" s="8">
        <f t="shared" si="245"/>
        <v>0.61111111111111116</v>
      </c>
      <c r="R729" s="3">
        <v>2</v>
      </c>
      <c r="S729" t="s">
        <v>174</v>
      </c>
      <c r="U729" s="8">
        <f t="shared" si="246"/>
        <v>0</v>
      </c>
      <c r="Y729" s="7">
        <f t="shared" si="247"/>
        <v>0</v>
      </c>
      <c r="Z729" s="7">
        <f t="shared" si="248"/>
        <v>0</v>
      </c>
      <c r="AA729" s="7">
        <f t="shared" si="249"/>
        <v>0</v>
      </c>
      <c r="AB729" s="7">
        <f t="shared" si="250"/>
        <v>1</v>
      </c>
      <c r="AC729" s="7">
        <f t="shared" si="251"/>
        <v>1</v>
      </c>
      <c r="AD729" s="7">
        <f t="shared" si="252"/>
        <v>0</v>
      </c>
      <c r="AE729" s="7">
        <f t="shared" si="253"/>
        <v>1</v>
      </c>
      <c r="AF729" s="7">
        <f t="shared" si="254"/>
        <v>0</v>
      </c>
      <c r="AG729" s="7">
        <f t="shared" si="255"/>
        <v>0</v>
      </c>
      <c r="AH729" s="7">
        <f t="shared" si="256"/>
        <v>0</v>
      </c>
      <c r="AI729" s="7">
        <f t="shared" si="257"/>
        <v>0</v>
      </c>
      <c r="AJ729" s="14">
        <f t="shared" si="258"/>
        <v>3</v>
      </c>
      <c r="AK729" t="s">
        <v>1</v>
      </c>
      <c r="AL729" t="s">
        <v>1312</v>
      </c>
    </row>
    <row r="730" spans="1:38">
      <c r="A730" s="5" t="s">
        <v>56</v>
      </c>
      <c r="B730" s="5" t="s">
        <v>844</v>
      </c>
      <c r="C730" s="5" t="s">
        <v>201</v>
      </c>
      <c r="D730" s="4" t="s">
        <v>1307</v>
      </c>
      <c r="E730" s="3">
        <v>15</v>
      </c>
      <c r="F730" s="3">
        <v>13</v>
      </c>
      <c r="G730" s="10">
        <f t="shared" si="241"/>
        <v>-2</v>
      </c>
      <c r="H730" s="8">
        <f t="shared" si="242"/>
        <v>-0.13333333333333333</v>
      </c>
      <c r="I730" s="3">
        <v>7</v>
      </c>
      <c r="J730" s="3">
        <v>2</v>
      </c>
      <c r="K730" s="9">
        <f t="shared" si="240"/>
        <v>0.2857142857142857</v>
      </c>
      <c r="L730" s="3">
        <v>5</v>
      </c>
      <c r="M730" s="8">
        <f t="shared" si="243"/>
        <v>0.38461538461538464</v>
      </c>
      <c r="N730" s="3">
        <v>10</v>
      </c>
      <c r="O730" s="8">
        <f t="shared" si="244"/>
        <v>0.76923076923076927</v>
      </c>
      <c r="P730" s="3">
        <v>10</v>
      </c>
      <c r="Q730" s="8">
        <f t="shared" si="245"/>
        <v>0.76923076923076927</v>
      </c>
      <c r="R730" s="3">
        <v>3</v>
      </c>
      <c r="U730" s="8">
        <f t="shared" si="246"/>
        <v>0</v>
      </c>
      <c r="Y730" s="7">
        <f t="shared" si="247"/>
        <v>0</v>
      </c>
      <c r="Z730" s="7">
        <f t="shared" si="248"/>
        <v>0</v>
      </c>
      <c r="AA730" s="7">
        <f t="shared" si="249"/>
        <v>0</v>
      </c>
      <c r="AB730" s="7">
        <f t="shared" si="250"/>
        <v>1</v>
      </c>
      <c r="AC730" s="7">
        <f t="shared" si="251"/>
        <v>1</v>
      </c>
      <c r="AD730" s="7">
        <f t="shared" si="252"/>
        <v>1</v>
      </c>
      <c r="AE730" s="7">
        <f t="shared" si="253"/>
        <v>0</v>
      </c>
      <c r="AF730" s="7">
        <f t="shared" si="254"/>
        <v>0</v>
      </c>
      <c r="AG730" s="7">
        <f t="shared" si="255"/>
        <v>0</v>
      </c>
      <c r="AH730" s="7">
        <f t="shared" si="256"/>
        <v>0</v>
      </c>
      <c r="AI730" s="7">
        <f t="shared" si="257"/>
        <v>0</v>
      </c>
      <c r="AJ730" s="14">
        <f t="shared" si="258"/>
        <v>3</v>
      </c>
      <c r="AK730" t="s">
        <v>7</v>
      </c>
      <c r="AL730" t="s">
        <v>1306</v>
      </c>
    </row>
    <row r="731" spans="1:38">
      <c r="A731" s="5" t="s">
        <v>56</v>
      </c>
      <c r="B731" s="5" t="s">
        <v>844</v>
      </c>
      <c r="C731" s="5" t="s">
        <v>1302</v>
      </c>
      <c r="D731" s="4" t="s">
        <v>1301</v>
      </c>
      <c r="E731" s="3">
        <v>12</v>
      </c>
      <c r="F731" s="3">
        <v>12</v>
      </c>
      <c r="G731" s="10">
        <f t="shared" si="241"/>
        <v>0</v>
      </c>
      <c r="H731" s="8">
        <f t="shared" si="242"/>
        <v>0</v>
      </c>
      <c r="I731" s="3">
        <v>6</v>
      </c>
      <c r="J731" s="3">
        <v>2</v>
      </c>
      <c r="K731" s="9">
        <f t="shared" si="240"/>
        <v>0.33333333333333331</v>
      </c>
      <c r="L731" s="3">
        <v>4</v>
      </c>
      <c r="M731" s="8">
        <f t="shared" si="243"/>
        <v>0.33333333333333331</v>
      </c>
      <c r="N731" s="3">
        <v>9</v>
      </c>
      <c r="O731" s="8">
        <f t="shared" si="244"/>
        <v>0.75</v>
      </c>
      <c r="P731" s="3">
        <v>2</v>
      </c>
      <c r="Q731" s="8">
        <f t="shared" si="245"/>
        <v>0.16666666666666666</v>
      </c>
      <c r="R731" s="3">
        <v>2</v>
      </c>
      <c r="S731" t="s">
        <v>174</v>
      </c>
      <c r="U731" s="8">
        <f t="shared" si="246"/>
        <v>0</v>
      </c>
      <c r="W731" t="s">
        <v>174</v>
      </c>
      <c r="Y731" s="7">
        <f t="shared" si="247"/>
        <v>0</v>
      </c>
      <c r="Z731" s="7">
        <f t="shared" si="248"/>
        <v>0</v>
      </c>
      <c r="AA731" s="7">
        <f t="shared" si="249"/>
        <v>0</v>
      </c>
      <c r="AB731" s="7">
        <f t="shared" si="250"/>
        <v>1</v>
      </c>
      <c r="AC731" s="7">
        <f t="shared" si="251"/>
        <v>0</v>
      </c>
      <c r="AD731" s="7">
        <f t="shared" si="252"/>
        <v>0</v>
      </c>
      <c r="AE731" s="7">
        <f t="shared" si="253"/>
        <v>1</v>
      </c>
      <c r="AF731" s="7">
        <f t="shared" si="254"/>
        <v>0</v>
      </c>
      <c r="AG731" s="7">
        <f t="shared" si="255"/>
        <v>1</v>
      </c>
      <c r="AH731" s="7">
        <f t="shared" si="256"/>
        <v>0</v>
      </c>
      <c r="AI731" s="7">
        <f t="shared" si="257"/>
        <v>0</v>
      </c>
      <c r="AJ731" s="14">
        <f t="shared" si="258"/>
        <v>3</v>
      </c>
      <c r="AK731" t="s">
        <v>37</v>
      </c>
      <c r="AL731" t="s">
        <v>1300</v>
      </c>
    </row>
    <row r="732" spans="1:38">
      <c r="A732" s="5" t="s">
        <v>56</v>
      </c>
      <c r="B732" s="5" t="s">
        <v>844</v>
      </c>
      <c r="C732" s="5" t="s">
        <v>1299</v>
      </c>
      <c r="D732" s="4" t="s">
        <v>1298</v>
      </c>
      <c r="E732" s="3">
        <v>17</v>
      </c>
      <c r="F732" s="3">
        <v>19</v>
      </c>
      <c r="G732" s="10">
        <f t="shared" si="241"/>
        <v>2</v>
      </c>
      <c r="H732" s="8">
        <f t="shared" si="242"/>
        <v>0.11764705882352941</v>
      </c>
      <c r="I732" s="3">
        <v>8</v>
      </c>
      <c r="J732" s="3">
        <v>4</v>
      </c>
      <c r="K732" s="9">
        <f t="shared" si="240"/>
        <v>0.5</v>
      </c>
      <c r="L732" s="3">
        <v>5</v>
      </c>
      <c r="M732" s="8">
        <f t="shared" si="243"/>
        <v>0.26315789473684209</v>
      </c>
      <c r="N732" s="3">
        <v>7</v>
      </c>
      <c r="O732" s="8">
        <f t="shared" si="244"/>
        <v>0.36842105263157893</v>
      </c>
      <c r="P732" s="3">
        <v>6</v>
      </c>
      <c r="Q732" s="8">
        <f t="shared" si="245"/>
        <v>0.31578947368421051</v>
      </c>
      <c r="R732" s="3">
        <v>0</v>
      </c>
      <c r="S732" t="s">
        <v>174</v>
      </c>
      <c r="U732" s="8">
        <f t="shared" si="246"/>
        <v>0</v>
      </c>
      <c r="Y732" s="7">
        <f t="shared" si="247"/>
        <v>0</v>
      </c>
      <c r="Z732" s="7">
        <f t="shared" si="248"/>
        <v>1</v>
      </c>
      <c r="AA732" s="7">
        <f t="shared" si="249"/>
        <v>0</v>
      </c>
      <c r="AB732" s="7">
        <f t="shared" si="250"/>
        <v>0</v>
      </c>
      <c r="AC732" s="7">
        <f t="shared" si="251"/>
        <v>0</v>
      </c>
      <c r="AD732" s="7">
        <f t="shared" si="252"/>
        <v>0</v>
      </c>
      <c r="AE732" s="7">
        <f t="shared" si="253"/>
        <v>1</v>
      </c>
      <c r="AF732" s="7">
        <f t="shared" si="254"/>
        <v>0</v>
      </c>
      <c r="AG732" s="7">
        <f t="shared" si="255"/>
        <v>0</v>
      </c>
      <c r="AH732" s="7">
        <f t="shared" si="256"/>
        <v>0</v>
      </c>
      <c r="AI732" s="7">
        <f t="shared" si="257"/>
        <v>1</v>
      </c>
      <c r="AJ732" s="14">
        <f t="shared" si="258"/>
        <v>3</v>
      </c>
      <c r="AK732" t="s">
        <v>1</v>
      </c>
      <c r="AL732" t="s">
        <v>1297</v>
      </c>
    </row>
    <row r="733" spans="1:38">
      <c r="A733" s="5" t="s">
        <v>56</v>
      </c>
      <c r="B733" s="5" t="s">
        <v>844</v>
      </c>
      <c r="C733" s="5" t="s">
        <v>511</v>
      </c>
      <c r="D733" s="4" t="s">
        <v>1296</v>
      </c>
      <c r="E733" s="3">
        <v>32</v>
      </c>
      <c r="F733" s="3">
        <v>28</v>
      </c>
      <c r="G733" s="10">
        <f t="shared" si="241"/>
        <v>-4</v>
      </c>
      <c r="H733" s="8">
        <f t="shared" si="242"/>
        <v>-0.125</v>
      </c>
      <c r="I733" s="3">
        <v>14</v>
      </c>
      <c r="J733" s="3">
        <v>5</v>
      </c>
      <c r="K733" s="9">
        <f t="shared" si="240"/>
        <v>0.35714285714285715</v>
      </c>
      <c r="L733" s="3">
        <v>7</v>
      </c>
      <c r="M733" s="8">
        <f t="shared" si="243"/>
        <v>0.25</v>
      </c>
      <c r="N733" s="3">
        <v>17</v>
      </c>
      <c r="O733" s="8">
        <f t="shared" si="244"/>
        <v>0.6071428571428571</v>
      </c>
      <c r="P733" s="3">
        <v>13</v>
      </c>
      <c r="Q733" s="8">
        <f t="shared" si="245"/>
        <v>0.4642857142857143</v>
      </c>
      <c r="R733" s="3">
        <v>4</v>
      </c>
      <c r="U733" s="8">
        <f t="shared" si="246"/>
        <v>0</v>
      </c>
      <c r="W733" t="s">
        <v>174</v>
      </c>
      <c r="Y733" s="7">
        <f t="shared" si="247"/>
        <v>0</v>
      </c>
      <c r="Z733" s="7">
        <f t="shared" si="248"/>
        <v>0</v>
      </c>
      <c r="AA733" s="7">
        <f t="shared" si="249"/>
        <v>0</v>
      </c>
      <c r="AB733" s="7">
        <f t="shared" si="250"/>
        <v>1</v>
      </c>
      <c r="AC733" s="7">
        <f t="shared" si="251"/>
        <v>0</v>
      </c>
      <c r="AD733" s="7">
        <f t="shared" si="252"/>
        <v>1</v>
      </c>
      <c r="AE733" s="7">
        <f t="shared" si="253"/>
        <v>0</v>
      </c>
      <c r="AF733" s="7">
        <f t="shared" si="254"/>
        <v>0</v>
      </c>
      <c r="AG733" s="7">
        <f t="shared" si="255"/>
        <v>1</v>
      </c>
      <c r="AH733" s="7">
        <f t="shared" si="256"/>
        <v>0</v>
      </c>
      <c r="AI733" s="7">
        <f t="shared" si="257"/>
        <v>0</v>
      </c>
      <c r="AJ733" s="14">
        <f t="shared" si="258"/>
        <v>3</v>
      </c>
      <c r="AK733" t="s">
        <v>7</v>
      </c>
      <c r="AL733" t="s">
        <v>1295</v>
      </c>
    </row>
    <row r="734" spans="1:38">
      <c r="A734" s="5" t="s">
        <v>126</v>
      </c>
      <c r="B734" s="5" t="s">
        <v>792</v>
      </c>
      <c r="C734" s="5" t="s">
        <v>326</v>
      </c>
      <c r="D734" s="4" t="s">
        <v>1226</v>
      </c>
      <c r="E734" s="3">
        <v>26</v>
      </c>
      <c r="F734" s="3">
        <v>25</v>
      </c>
      <c r="G734" s="10">
        <f t="shared" si="241"/>
        <v>-1</v>
      </c>
      <c r="H734" s="8">
        <f t="shared" si="242"/>
        <v>-3.8461538461538464E-2</v>
      </c>
      <c r="I734" s="3">
        <v>22</v>
      </c>
      <c r="J734" s="3">
        <v>7</v>
      </c>
      <c r="K734" s="9">
        <f t="shared" si="240"/>
        <v>0.31818181818181818</v>
      </c>
      <c r="L734" s="3">
        <v>11</v>
      </c>
      <c r="M734" s="8">
        <f t="shared" si="243"/>
        <v>0.44</v>
      </c>
      <c r="N734" s="3">
        <v>14</v>
      </c>
      <c r="O734" s="8">
        <f t="shared" si="244"/>
        <v>0.56000000000000005</v>
      </c>
      <c r="P734" s="3">
        <v>16</v>
      </c>
      <c r="Q734" s="8">
        <f t="shared" si="245"/>
        <v>0.64</v>
      </c>
      <c r="R734" s="3">
        <v>4</v>
      </c>
      <c r="U734" s="8">
        <f t="shared" si="246"/>
        <v>0</v>
      </c>
      <c r="Y734" s="7">
        <f t="shared" si="247"/>
        <v>0</v>
      </c>
      <c r="Z734" s="7">
        <f t="shared" si="248"/>
        <v>0</v>
      </c>
      <c r="AA734" s="7">
        <f t="shared" si="249"/>
        <v>1</v>
      </c>
      <c r="AB734" s="7">
        <f t="shared" si="250"/>
        <v>0</v>
      </c>
      <c r="AC734" s="7">
        <f t="shared" si="251"/>
        <v>1</v>
      </c>
      <c r="AD734" s="7">
        <f t="shared" si="252"/>
        <v>1</v>
      </c>
      <c r="AE734" s="7">
        <f t="shared" si="253"/>
        <v>0</v>
      </c>
      <c r="AF734" s="7">
        <f t="shared" si="254"/>
        <v>0</v>
      </c>
      <c r="AG734" s="7">
        <f t="shared" si="255"/>
        <v>0</v>
      </c>
      <c r="AH734" s="7">
        <f t="shared" si="256"/>
        <v>0</v>
      </c>
      <c r="AI734" s="7">
        <f t="shared" si="257"/>
        <v>0</v>
      </c>
      <c r="AJ734" s="14">
        <f t="shared" si="258"/>
        <v>3</v>
      </c>
      <c r="AK734" t="s">
        <v>1</v>
      </c>
      <c r="AL734" t="s">
        <v>1225</v>
      </c>
    </row>
    <row r="735" spans="1:38">
      <c r="A735" s="5" t="s">
        <v>126</v>
      </c>
      <c r="B735" s="5" t="s">
        <v>792</v>
      </c>
      <c r="C735" s="5" t="s">
        <v>543</v>
      </c>
      <c r="D735" s="4" t="s">
        <v>1224</v>
      </c>
      <c r="E735" s="3">
        <v>20</v>
      </c>
      <c r="F735" s="3">
        <v>19</v>
      </c>
      <c r="G735" s="10">
        <f t="shared" si="241"/>
        <v>-1</v>
      </c>
      <c r="H735" s="8">
        <f t="shared" si="242"/>
        <v>-0.05</v>
      </c>
      <c r="I735" s="3">
        <v>9</v>
      </c>
      <c r="J735" s="3">
        <v>3</v>
      </c>
      <c r="K735" s="9">
        <f t="shared" si="240"/>
        <v>0.33333333333333331</v>
      </c>
      <c r="L735" s="3">
        <v>7</v>
      </c>
      <c r="M735" s="8">
        <f t="shared" si="243"/>
        <v>0.36842105263157893</v>
      </c>
      <c r="N735" s="3">
        <v>13</v>
      </c>
      <c r="O735" s="8">
        <f t="shared" si="244"/>
        <v>0.68421052631578949</v>
      </c>
      <c r="P735" s="3">
        <v>12</v>
      </c>
      <c r="Q735" s="8">
        <f t="shared" si="245"/>
        <v>0.63157894736842102</v>
      </c>
      <c r="R735" s="3">
        <v>2</v>
      </c>
      <c r="U735" s="8">
        <f t="shared" si="246"/>
        <v>0</v>
      </c>
      <c r="W735" t="s">
        <v>174</v>
      </c>
      <c r="Y735" s="7">
        <f t="shared" si="247"/>
        <v>0</v>
      </c>
      <c r="Z735" s="7">
        <f t="shared" si="248"/>
        <v>0</v>
      </c>
      <c r="AA735" s="7">
        <f t="shared" si="249"/>
        <v>0</v>
      </c>
      <c r="AB735" s="7">
        <f t="shared" si="250"/>
        <v>1</v>
      </c>
      <c r="AC735" s="7">
        <f t="shared" si="251"/>
        <v>1</v>
      </c>
      <c r="AD735" s="7">
        <f t="shared" si="252"/>
        <v>0</v>
      </c>
      <c r="AE735" s="7">
        <f t="shared" si="253"/>
        <v>0</v>
      </c>
      <c r="AF735" s="7">
        <f t="shared" si="254"/>
        <v>0</v>
      </c>
      <c r="AG735" s="7">
        <f t="shared" si="255"/>
        <v>1</v>
      </c>
      <c r="AH735" s="7">
        <f t="shared" si="256"/>
        <v>0</v>
      </c>
      <c r="AI735" s="7">
        <f t="shared" si="257"/>
        <v>0</v>
      </c>
      <c r="AJ735" s="14">
        <f t="shared" si="258"/>
        <v>3</v>
      </c>
      <c r="AK735" t="s">
        <v>1</v>
      </c>
      <c r="AL735" t="s">
        <v>1223</v>
      </c>
    </row>
    <row r="736" spans="1:38">
      <c r="A736" s="5" t="s">
        <v>126</v>
      </c>
      <c r="B736" s="5" t="s">
        <v>792</v>
      </c>
      <c r="C736" s="5" t="s">
        <v>409</v>
      </c>
      <c r="D736" s="4" t="s">
        <v>1220</v>
      </c>
      <c r="E736" s="3">
        <v>33</v>
      </c>
      <c r="F736" s="3">
        <v>29</v>
      </c>
      <c r="G736" s="10">
        <f t="shared" si="241"/>
        <v>-4</v>
      </c>
      <c r="H736" s="8">
        <f t="shared" si="242"/>
        <v>-0.12121212121212122</v>
      </c>
      <c r="I736" s="3">
        <v>22</v>
      </c>
      <c r="J736" s="3">
        <v>12</v>
      </c>
      <c r="K736" s="9">
        <f t="shared" si="240"/>
        <v>0.54545454545454541</v>
      </c>
      <c r="L736" s="3">
        <v>8</v>
      </c>
      <c r="M736" s="8">
        <f t="shared" si="243"/>
        <v>0.27586206896551724</v>
      </c>
      <c r="N736" s="3">
        <v>23</v>
      </c>
      <c r="O736" s="8">
        <f t="shared" si="244"/>
        <v>0.7931034482758621</v>
      </c>
      <c r="P736" s="3">
        <v>11</v>
      </c>
      <c r="Q736" s="8">
        <f t="shared" si="245"/>
        <v>0.37931034482758619</v>
      </c>
      <c r="R736" s="3">
        <v>4</v>
      </c>
      <c r="U736" s="8">
        <f t="shared" si="246"/>
        <v>0</v>
      </c>
      <c r="Y736" s="7">
        <f t="shared" si="247"/>
        <v>0</v>
      </c>
      <c r="Z736" s="7">
        <f t="shared" si="248"/>
        <v>0</v>
      </c>
      <c r="AA736" s="7">
        <f t="shared" si="249"/>
        <v>0</v>
      </c>
      <c r="AB736" s="7">
        <f t="shared" si="250"/>
        <v>1</v>
      </c>
      <c r="AC736" s="7">
        <f t="shared" si="251"/>
        <v>0</v>
      </c>
      <c r="AD736" s="7">
        <f t="shared" si="252"/>
        <v>1</v>
      </c>
      <c r="AE736" s="7">
        <f t="shared" si="253"/>
        <v>0</v>
      </c>
      <c r="AF736" s="7">
        <f t="shared" si="254"/>
        <v>0</v>
      </c>
      <c r="AG736" s="7">
        <f t="shared" si="255"/>
        <v>0</v>
      </c>
      <c r="AH736" s="7">
        <f t="shared" si="256"/>
        <v>0</v>
      </c>
      <c r="AI736" s="7">
        <f t="shared" si="257"/>
        <v>1</v>
      </c>
      <c r="AJ736" s="14">
        <f t="shared" si="258"/>
        <v>3</v>
      </c>
      <c r="AK736" t="s">
        <v>7</v>
      </c>
      <c r="AL736" t="s">
        <v>1219</v>
      </c>
    </row>
    <row r="737" spans="1:38">
      <c r="A737" s="5" t="s">
        <v>126</v>
      </c>
      <c r="B737" s="5" t="s">
        <v>792</v>
      </c>
      <c r="C737" s="5" t="s">
        <v>795</v>
      </c>
      <c r="D737" s="4" t="s">
        <v>794</v>
      </c>
      <c r="E737" s="3">
        <v>20</v>
      </c>
      <c r="F737" s="3">
        <v>19</v>
      </c>
      <c r="G737" s="10">
        <f t="shared" si="241"/>
        <v>-1</v>
      </c>
      <c r="H737" s="8">
        <f t="shared" si="242"/>
        <v>-0.05</v>
      </c>
      <c r="I737" s="3">
        <v>14</v>
      </c>
      <c r="J737" s="3">
        <v>7</v>
      </c>
      <c r="K737" s="9">
        <f t="shared" si="240"/>
        <v>0.5</v>
      </c>
      <c r="L737" s="3">
        <v>4</v>
      </c>
      <c r="M737" s="8">
        <f t="shared" si="243"/>
        <v>0.21052631578947367</v>
      </c>
      <c r="N737" s="3">
        <v>15</v>
      </c>
      <c r="O737" s="8">
        <f t="shared" si="244"/>
        <v>0.78947368421052633</v>
      </c>
      <c r="P737" s="3">
        <v>7</v>
      </c>
      <c r="Q737" s="8">
        <f t="shared" si="245"/>
        <v>0.36842105263157893</v>
      </c>
      <c r="R737" s="3">
        <v>1</v>
      </c>
      <c r="U737" s="8">
        <f t="shared" si="246"/>
        <v>0</v>
      </c>
      <c r="X737" t="s">
        <v>174</v>
      </c>
      <c r="Y737" s="7">
        <f t="shared" si="247"/>
        <v>0</v>
      </c>
      <c r="Z737" s="7">
        <f t="shared" si="248"/>
        <v>0</v>
      </c>
      <c r="AA737" s="7">
        <f t="shared" si="249"/>
        <v>0</v>
      </c>
      <c r="AB737" s="7">
        <f t="shared" si="250"/>
        <v>1</v>
      </c>
      <c r="AC737" s="7">
        <f t="shared" si="251"/>
        <v>0</v>
      </c>
      <c r="AD737" s="7">
        <f t="shared" si="252"/>
        <v>0</v>
      </c>
      <c r="AE737" s="7">
        <f t="shared" si="253"/>
        <v>0</v>
      </c>
      <c r="AF737" s="7">
        <f t="shared" si="254"/>
        <v>0</v>
      </c>
      <c r="AG737" s="7">
        <f t="shared" si="255"/>
        <v>0</v>
      </c>
      <c r="AH737" s="7">
        <f t="shared" si="256"/>
        <v>1</v>
      </c>
      <c r="AI737" s="7">
        <f t="shared" si="257"/>
        <v>1</v>
      </c>
      <c r="AJ737" s="14">
        <f t="shared" si="258"/>
        <v>3</v>
      </c>
      <c r="AK737" t="s">
        <v>1</v>
      </c>
      <c r="AL737" t="s">
        <v>793</v>
      </c>
    </row>
    <row r="738" spans="1:38">
      <c r="A738" s="5" t="s">
        <v>126</v>
      </c>
      <c r="B738" s="5" t="s">
        <v>125</v>
      </c>
      <c r="C738" s="5" t="s">
        <v>207</v>
      </c>
      <c r="D738" s="4" t="s">
        <v>1216</v>
      </c>
      <c r="E738" s="3">
        <v>19</v>
      </c>
      <c r="F738" s="3">
        <v>15</v>
      </c>
      <c r="G738" s="10">
        <f t="shared" si="241"/>
        <v>-4</v>
      </c>
      <c r="H738" s="8">
        <f t="shared" si="242"/>
        <v>-0.21052631578947367</v>
      </c>
      <c r="I738" s="3">
        <v>7</v>
      </c>
      <c r="J738" s="3">
        <v>2</v>
      </c>
      <c r="K738" s="9">
        <f t="shared" si="240"/>
        <v>0.2857142857142857</v>
      </c>
      <c r="L738" s="3">
        <v>4</v>
      </c>
      <c r="M738" s="8">
        <f t="shared" si="243"/>
        <v>0.26666666666666666</v>
      </c>
      <c r="N738" s="3">
        <v>11</v>
      </c>
      <c r="O738" s="8">
        <f t="shared" si="244"/>
        <v>0.73333333333333328</v>
      </c>
      <c r="P738" s="3">
        <v>4</v>
      </c>
      <c r="Q738" s="8">
        <f t="shared" si="245"/>
        <v>0.26666666666666666</v>
      </c>
      <c r="R738" s="3">
        <v>3</v>
      </c>
      <c r="U738" s="8">
        <f t="shared" si="246"/>
        <v>0</v>
      </c>
      <c r="W738" t="s">
        <v>174</v>
      </c>
      <c r="Y738" s="7">
        <f t="shared" si="247"/>
        <v>0</v>
      </c>
      <c r="Z738" s="7">
        <f t="shared" si="248"/>
        <v>0</v>
      </c>
      <c r="AA738" s="7">
        <f t="shared" si="249"/>
        <v>0</v>
      </c>
      <c r="AB738" s="7">
        <f t="shared" si="250"/>
        <v>1</v>
      </c>
      <c r="AC738" s="7">
        <f t="shared" si="251"/>
        <v>0</v>
      </c>
      <c r="AD738" s="7">
        <f t="shared" si="252"/>
        <v>1</v>
      </c>
      <c r="AE738" s="7">
        <f t="shared" si="253"/>
        <v>0</v>
      </c>
      <c r="AF738" s="7">
        <f t="shared" si="254"/>
        <v>0</v>
      </c>
      <c r="AG738" s="7">
        <f t="shared" si="255"/>
        <v>1</v>
      </c>
      <c r="AH738" s="7">
        <f t="shared" si="256"/>
        <v>0</v>
      </c>
      <c r="AI738" s="7">
        <f t="shared" si="257"/>
        <v>0</v>
      </c>
      <c r="AJ738" s="14">
        <f t="shared" si="258"/>
        <v>3</v>
      </c>
      <c r="AK738" t="s">
        <v>1</v>
      </c>
      <c r="AL738" t="s">
        <v>1215</v>
      </c>
    </row>
    <row r="739" spans="1:38">
      <c r="A739" s="5" t="s">
        <v>126</v>
      </c>
      <c r="B739" s="5" t="s">
        <v>125</v>
      </c>
      <c r="C739" s="5" t="s">
        <v>505</v>
      </c>
      <c r="D739" s="4" t="s">
        <v>1124</v>
      </c>
      <c r="E739" s="3">
        <v>15</v>
      </c>
      <c r="F739" s="3">
        <v>15</v>
      </c>
      <c r="G739" s="10">
        <f t="shared" si="241"/>
        <v>0</v>
      </c>
      <c r="H739" s="8">
        <f t="shared" si="242"/>
        <v>0</v>
      </c>
      <c r="I739" s="3">
        <v>0</v>
      </c>
      <c r="J739" s="3">
        <v>0</v>
      </c>
      <c r="K739" s="9">
        <v>0</v>
      </c>
      <c r="L739" s="3">
        <v>6</v>
      </c>
      <c r="M739" s="8">
        <f t="shared" si="243"/>
        <v>0.4</v>
      </c>
      <c r="N739" s="3">
        <v>12</v>
      </c>
      <c r="O739" s="8">
        <f t="shared" si="244"/>
        <v>0.8</v>
      </c>
      <c r="P739" s="3">
        <v>6</v>
      </c>
      <c r="Q739" s="8">
        <f t="shared" si="245"/>
        <v>0.4</v>
      </c>
      <c r="R739" s="3">
        <v>1</v>
      </c>
      <c r="U739" s="8">
        <f t="shared" si="246"/>
        <v>0</v>
      </c>
      <c r="W739" t="s">
        <v>174</v>
      </c>
      <c r="Y739" s="7">
        <f t="shared" si="247"/>
        <v>0</v>
      </c>
      <c r="Z739" s="7">
        <f t="shared" si="248"/>
        <v>0</v>
      </c>
      <c r="AA739" s="7">
        <f t="shared" si="249"/>
        <v>1</v>
      </c>
      <c r="AB739" s="7">
        <f t="shared" si="250"/>
        <v>1</v>
      </c>
      <c r="AC739" s="7">
        <f t="shared" si="251"/>
        <v>0</v>
      </c>
      <c r="AD739" s="7">
        <f t="shared" si="252"/>
        <v>0</v>
      </c>
      <c r="AE739" s="7">
        <f t="shared" si="253"/>
        <v>0</v>
      </c>
      <c r="AF739" s="7">
        <f t="shared" si="254"/>
        <v>0</v>
      </c>
      <c r="AG739" s="7">
        <f t="shared" si="255"/>
        <v>1</v>
      </c>
      <c r="AH739" s="7">
        <f t="shared" si="256"/>
        <v>0</v>
      </c>
      <c r="AI739" s="7">
        <f t="shared" si="257"/>
        <v>0</v>
      </c>
      <c r="AJ739" s="14">
        <f t="shared" si="258"/>
        <v>3</v>
      </c>
      <c r="AK739" t="s">
        <v>1</v>
      </c>
      <c r="AL739" t="s">
        <v>1123</v>
      </c>
    </row>
    <row r="740" spans="1:38">
      <c r="A740" s="5" t="s">
        <v>126</v>
      </c>
      <c r="B740" s="5" t="s">
        <v>125</v>
      </c>
      <c r="C740" s="5" t="s">
        <v>63</v>
      </c>
      <c r="D740" s="4" t="s">
        <v>1119</v>
      </c>
      <c r="E740" s="3">
        <v>17</v>
      </c>
      <c r="F740" s="3">
        <v>11</v>
      </c>
      <c r="G740" s="10">
        <f t="shared" si="241"/>
        <v>-6</v>
      </c>
      <c r="H740" s="8">
        <f t="shared" si="242"/>
        <v>-0.35294117647058826</v>
      </c>
      <c r="I740" s="3">
        <v>0</v>
      </c>
      <c r="J740" s="3">
        <v>0</v>
      </c>
      <c r="K740" s="9">
        <v>0</v>
      </c>
      <c r="L740" s="3">
        <v>7</v>
      </c>
      <c r="M740" s="8">
        <f t="shared" si="243"/>
        <v>0.63636363636363635</v>
      </c>
      <c r="N740" s="3">
        <v>10</v>
      </c>
      <c r="O740" s="8">
        <f t="shared" si="244"/>
        <v>0.90909090909090906</v>
      </c>
      <c r="P740" s="3">
        <v>8</v>
      </c>
      <c r="Q740" s="8">
        <f t="shared" si="245"/>
        <v>0.72727272727272729</v>
      </c>
      <c r="R740" s="3">
        <v>1</v>
      </c>
      <c r="U740" s="8">
        <f t="shared" si="246"/>
        <v>0</v>
      </c>
      <c r="Y740" s="7">
        <f t="shared" si="247"/>
        <v>0</v>
      </c>
      <c r="Z740" s="7">
        <f t="shared" si="248"/>
        <v>0</v>
      </c>
      <c r="AA740" s="7">
        <f t="shared" si="249"/>
        <v>1</v>
      </c>
      <c r="AB740" s="7">
        <f t="shared" si="250"/>
        <v>1</v>
      </c>
      <c r="AC740" s="7">
        <f t="shared" si="251"/>
        <v>1</v>
      </c>
      <c r="AD740" s="7">
        <f t="shared" si="252"/>
        <v>0</v>
      </c>
      <c r="AE740" s="7">
        <f t="shared" si="253"/>
        <v>0</v>
      </c>
      <c r="AF740" s="7">
        <f t="shared" si="254"/>
        <v>0</v>
      </c>
      <c r="AG740" s="7">
        <f t="shared" si="255"/>
        <v>0</v>
      </c>
      <c r="AH740" s="7">
        <f t="shared" si="256"/>
        <v>0</v>
      </c>
      <c r="AI740" s="7">
        <f t="shared" si="257"/>
        <v>0</v>
      </c>
      <c r="AJ740" s="14">
        <f t="shared" si="258"/>
        <v>3</v>
      </c>
      <c r="AK740" t="s">
        <v>1</v>
      </c>
      <c r="AL740" t="s">
        <v>1118</v>
      </c>
    </row>
    <row r="741" spans="1:38">
      <c r="A741" s="5" t="s">
        <v>126</v>
      </c>
      <c r="B741" s="5" t="s">
        <v>125</v>
      </c>
      <c r="C741" s="5" t="s">
        <v>1086</v>
      </c>
      <c r="D741" s="4" t="s">
        <v>1085</v>
      </c>
      <c r="E741" s="3">
        <v>9</v>
      </c>
      <c r="F741" s="3">
        <v>10</v>
      </c>
      <c r="G741" s="10">
        <f t="shared" si="241"/>
        <v>1</v>
      </c>
      <c r="H741" s="8">
        <f t="shared" si="242"/>
        <v>0.1111111111111111</v>
      </c>
      <c r="I741" s="3">
        <v>7</v>
      </c>
      <c r="J741" s="3">
        <v>0</v>
      </c>
      <c r="K741" s="9">
        <f>J741/I741</f>
        <v>0</v>
      </c>
      <c r="L741" s="3">
        <v>2</v>
      </c>
      <c r="M741" s="8">
        <f t="shared" si="243"/>
        <v>0.2</v>
      </c>
      <c r="N741" s="3">
        <v>7</v>
      </c>
      <c r="O741" s="8">
        <f t="shared" si="244"/>
        <v>0.7</v>
      </c>
      <c r="P741" s="3">
        <v>3</v>
      </c>
      <c r="Q741" s="8">
        <f t="shared" si="245"/>
        <v>0.3</v>
      </c>
      <c r="R741" s="3">
        <v>4</v>
      </c>
      <c r="U741" s="8">
        <f t="shared" si="246"/>
        <v>0</v>
      </c>
      <c r="Y741" s="7">
        <f t="shared" si="247"/>
        <v>0</v>
      </c>
      <c r="Z741" s="7">
        <f t="shared" si="248"/>
        <v>1</v>
      </c>
      <c r="AA741" s="7">
        <f t="shared" si="249"/>
        <v>0</v>
      </c>
      <c r="AB741" s="7">
        <f t="shared" si="250"/>
        <v>1</v>
      </c>
      <c r="AC741" s="7">
        <f t="shared" si="251"/>
        <v>0</v>
      </c>
      <c r="AD741" s="7">
        <f t="shared" si="252"/>
        <v>1</v>
      </c>
      <c r="AE741" s="7">
        <f t="shared" si="253"/>
        <v>0</v>
      </c>
      <c r="AF741" s="7">
        <f t="shared" si="254"/>
        <v>0</v>
      </c>
      <c r="AG741" s="7">
        <f t="shared" si="255"/>
        <v>0</v>
      </c>
      <c r="AH741" s="7">
        <f t="shared" si="256"/>
        <v>0</v>
      </c>
      <c r="AI741" s="7">
        <f t="shared" si="257"/>
        <v>0</v>
      </c>
      <c r="AJ741" s="14">
        <f t="shared" si="258"/>
        <v>3</v>
      </c>
      <c r="AK741" t="s">
        <v>1</v>
      </c>
      <c r="AL741" t="s">
        <v>1084</v>
      </c>
    </row>
    <row r="742" spans="1:38">
      <c r="A742" s="5" t="s">
        <v>16</v>
      </c>
      <c r="B742" s="5" t="s">
        <v>218</v>
      </c>
      <c r="C742" s="5" t="s">
        <v>456</v>
      </c>
      <c r="D742" s="4" t="s">
        <v>1112</v>
      </c>
      <c r="E742" s="3">
        <v>16</v>
      </c>
      <c r="F742" s="3">
        <v>19</v>
      </c>
      <c r="G742" s="10">
        <f t="shared" si="241"/>
        <v>3</v>
      </c>
      <c r="H742" s="8">
        <f t="shared" si="242"/>
        <v>0.1875</v>
      </c>
      <c r="I742" s="3">
        <v>0</v>
      </c>
      <c r="J742" s="3">
        <v>0</v>
      </c>
      <c r="K742" s="9">
        <v>0</v>
      </c>
      <c r="L742" s="3">
        <v>7</v>
      </c>
      <c r="M742" s="8">
        <f t="shared" si="243"/>
        <v>0.36842105263157893</v>
      </c>
      <c r="N742" s="3">
        <v>14</v>
      </c>
      <c r="O742" s="8">
        <f t="shared" si="244"/>
        <v>0.73684210526315785</v>
      </c>
      <c r="P742" s="3">
        <v>4</v>
      </c>
      <c r="Q742" s="8">
        <f t="shared" si="245"/>
        <v>0.21052631578947367</v>
      </c>
      <c r="R742" s="3">
        <v>2</v>
      </c>
      <c r="U742" s="8">
        <f t="shared" si="246"/>
        <v>0</v>
      </c>
      <c r="W742" t="s">
        <v>174</v>
      </c>
      <c r="Y742" s="7">
        <f t="shared" si="247"/>
        <v>0</v>
      </c>
      <c r="Z742" s="7">
        <f t="shared" si="248"/>
        <v>1</v>
      </c>
      <c r="AA742" s="7">
        <f t="shared" si="249"/>
        <v>0</v>
      </c>
      <c r="AB742" s="7">
        <f t="shared" si="250"/>
        <v>1</v>
      </c>
      <c r="AC742" s="7">
        <f t="shared" si="251"/>
        <v>0</v>
      </c>
      <c r="AD742" s="7">
        <f t="shared" si="252"/>
        <v>0</v>
      </c>
      <c r="AE742" s="7">
        <f t="shared" si="253"/>
        <v>0</v>
      </c>
      <c r="AF742" s="7">
        <f t="shared" si="254"/>
        <v>0</v>
      </c>
      <c r="AG742" s="7">
        <f t="shared" si="255"/>
        <v>1</v>
      </c>
      <c r="AH742" s="7">
        <f t="shared" si="256"/>
        <v>0</v>
      </c>
      <c r="AI742" s="7">
        <f t="shared" si="257"/>
        <v>0</v>
      </c>
      <c r="AJ742" s="14">
        <f t="shared" si="258"/>
        <v>3</v>
      </c>
      <c r="AK742" t="s">
        <v>1</v>
      </c>
      <c r="AL742" t="s">
        <v>1111</v>
      </c>
    </row>
    <row r="743" spans="1:38">
      <c r="A743" s="5" t="s">
        <v>98</v>
      </c>
      <c r="B743" s="5" t="s">
        <v>97</v>
      </c>
      <c r="C743" s="5" t="s">
        <v>1016</v>
      </c>
      <c r="D743" s="4" t="s">
        <v>1015</v>
      </c>
      <c r="E743" s="3">
        <v>13</v>
      </c>
      <c r="F743" s="3">
        <v>12</v>
      </c>
      <c r="G743" s="10">
        <f t="shared" si="241"/>
        <v>-1</v>
      </c>
      <c r="H743" s="8">
        <f t="shared" si="242"/>
        <v>-7.6923076923076927E-2</v>
      </c>
      <c r="I743" s="3">
        <v>5</v>
      </c>
      <c r="J743" s="3">
        <v>2</v>
      </c>
      <c r="K743" s="9">
        <f t="shared" ref="K743:K756" si="259">J743/I743</f>
        <v>0.4</v>
      </c>
      <c r="L743" s="3">
        <v>5</v>
      </c>
      <c r="M743" s="8">
        <f t="shared" si="243"/>
        <v>0.41666666666666669</v>
      </c>
      <c r="N743" s="3">
        <v>9</v>
      </c>
      <c r="O743" s="8">
        <f t="shared" si="244"/>
        <v>0.75</v>
      </c>
      <c r="P743" s="3">
        <v>2</v>
      </c>
      <c r="Q743" s="8">
        <f t="shared" si="245"/>
        <v>0.16666666666666666</v>
      </c>
      <c r="R743" s="3">
        <v>2</v>
      </c>
      <c r="U743" s="8">
        <f t="shared" si="246"/>
        <v>0</v>
      </c>
      <c r="Y743" s="7">
        <f t="shared" si="247"/>
        <v>0</v>
      </c>
      <c r="Z743" s="7">
        <f t="shared" si="248"/>
        <v>0</v>
      </c>
      <c r="AA743" s="7">
        <f t="shared" si="249"/>
        <v>1</v>
      </c>
      <c r="AB743" s="7">
        <f t="shared" si="250"/>
        <v>1</v>
      </c>
      <c r="AC743" s="7">
        <f t="shared" si="251"/>
        <v>0</v>
      </c>
      <c r="AD743" s="7">
        <f t="shared" si="252"/>
        <v>0</v>
      </c>
      <c r="AE743" s="7">
        <f t="shared" si="253"/>
        <v>0</v>
      </c>
      <c r="AF743" s="7">
        <f t="shared" si="254"/>
        <v>0</v>
      </c>
      <c r="AG743" s="7">
        <f t="shared" si="255"/>
        <v>0</v>
      </c>
      <c r="AH743" s="7">
        <f t="shared" si="256"/>
        <v>0</v>
      </c>
      <c r="AI743" s="7">
        <f t="shared" si="257"/>
        <v>1</v>
      </c>
      <c r="AJ743" s="14">
        <f t="shared" si="258"/>
        <v>3</v>
      </c>
      <c r="AK743" t="s">
        <v>1</v>
      </c>
      <c r="AL743" t="s">
        <v>1014</v>
      </c>
    </row>
    <row r="744" spans="1:38">
      <c r="A744" s="5" t="s">
        <v>98</v>
      </c>
      <c r="B744" s="5" t="s">
        <v>97</v>
      </c>
      <c r="C744" s="5" t="s">
        <v>309</v>
      </c>
      <c r="D744" s="4" t="s">
        <v>1011</v>
      </c>
      <c r="E744" s="3">
        <v>29</v>
      </c>
      <c r="F744" s="3">
        <v>28</v>
      </c>
      <c r="G744" s="10">
        <f t="shared" si="241"/>
        <v>-1</v>
      </c>
      <c r="H744" s="8">
        <f t="shared" si="242"/>
        <v>-3.4482758620689655E-2</v>
      </c>
      <c r="I744" s="3">
        <v>6</v>
      </c>
      <c r="J744" s="3">
        <v>1</v>
      </c>
      <c r="K744" s="9">
        <f t="shared" si="259"/>
        <v>0.16666666666666666</v>
      </c>
      <c r="L744" s="3">
        <v>9</v>
      </c>
      <c r="M744" s="8">
        <f t="shared" si="243"/>
        <v>0.32142857142857145</v>
      </c>
      <c r="N744" s="3">
        <v>23</v>
      </c>
      <c r="O744" s="8">
        <f t="shared" si="244"/>
        <v>0.8214285714285714</v>
      </c>
      <c r="P744" s="3">
        <v>14</v>
      </c>
      <c r="Q744" s="8">
        <f t="shared" si="245"/>
        <v>0.5</v>
      </c>
      <c r="R744" s="3">
        <v>4</v>
      </c>
      <c r="U744" s="8">
        <f t="shared" si="246"/>
        <v>0</v>
      </c>
      <c r="Y744" s="7">
        <f t="shared" si="247"/>
        <v>0</v>
      </c>
      <c r="Z744" s="7">
        <f t="shared" si="248"/>
        <v>0</v>
      </c>
      <c r="AA744" s="7">
        <f t="shared" si="249"/>
        <v>0</v>
      </c>
      <c r="AB744" s="7">
        <f t="shared" si="250"/>
        <v>1</v>
      </c>
      <c r="AC744" s="7">
        <f t="shared" si="251"/>
        <v>1</v>
      </c>
      <c r="AD744" s="7">
        <f t="shared" si="252"/>
        <v>1</v>
      </c>
      <c r="AE744" s="7">
        <f t="shared" si="253"/>
        <v>0</v>
      </c>
      <c r="AF744" s="7">
        <f t="shared" si="254"/>
        <v>0</v>
      </c>
      <c r="AG744" s="7">
        <f t="shared" si="255"/>
        <v>0</v>
      </c>
      <c r="AH744" s="7">
        <f t="shared" si="256"/>
        <v>0</v>
      </c>
      <c r="AI744" s="7">
        <f t="shared" si="257"/>
        <v>0</v>
      </c>
      <c r="AJ744" s="14">
        <f t="shared" si="258"/>
        <v>3</v>
      </c>
      <c r="AK744" t="s">
        <v>1</v>
      </c>
      <c r="AL744" t="s">
        <v>1010</v>
      </c>
    </row>
    <row r="745" spans="1:38">
      <c r="A745" s="5" t="s">
        <v>130</v>
      </c>
      <c r="B745" s="5" t="s">
        <v>574</v>
      </c>
      <c r="C745" s="5" t="s">
        <v>189</v>
      </c>
      <c r="D745" s="4" t="s">
        <v>1263</v>
      </c>
      <c r="E745" s="3">
        <v>9</v>
      </c>
      <c r="F745" s="3">
        <v>16</v>
      </c>
      <c r="G745" s="10">
        <f t="shared" si="241"/>
        <v>7</v>
      </c>
      <c r="H745" s="8">
        <f t="shared" si="242"/>
        <v>0.77777777777777779</v>
      </c>
      <c r="I745" s="3">
        <v>2</v>
      </c>
      <c r="J745" s="3">
        <v>1</v>
      </c>
      <c r="K745" s="9">
        <f t="shared" si="259"/>
        <v>0.5</v>
      </c>
      <c r="L745" s="3">
        <v>4</v>
      </c>
      <c r="M745" s="8">
        <f t="shared" si="243"/>
        <v>0.25</v>
      </c>
      <c r="N745" s="3">
        <v>10</v>
      </c>
      <c r="O745" s="8">
        <f t="shared" si="244"/>
        <v>0.625</v>
      </c>
      <c r="P745" s="3">
        <v>5</v>
      </c>
      <c r="Q745" s="8">
        <f t="shared" si="245"/>
        <v>0.3125</v>
      </c>
      <c r="R745" s="3">
        <v>1</v>
      </c>
      <c r="U745" s="8">
        <f t="shared" si="246"/>
        <v>0</v>
      </c>
      <c r="Y745" s="7">
        <f t="shared" si="247"/>
        <v>0</v>
      </c>
      <c r="Z745" s="7">
        <f t="shared" si="248"/>
        <v>1</v>
      </c>
      <c r="AA745" s="7">
        <f t="shared" si="249"/>
        <v>0</v>
      </c>
      <c r="AB745" s="7">
        <f t="shared" si="250"/>
        <v>1</v>
      </c>
      <c r="AC745" s="7">
        <f t="shared" si="251"/>
        <v>0</v>
      </c>
      <c r="AD745" s="7">
        <f t="shared" si="252"/>
        <v>0</v>
      </c>
      <c r="AE745" s="7">
        <f t="shared" si="253"/>
        <v>0</v>
      </c>
      <c r="AF745" s="7">
        <f t="shared" si="254"/>
        <v>0</v>
      </c>
      <c r="AG745" s="7">
        <f t="shared" si="255"/>
        <v>0</v>
      </c>
      <c r="AH745" s="7">
        <f t="shared" si="256"/>
        <v>0</v>
      </c>
      <c r="AI745" s="7">
        <f t="shared" si="257"/>
        <v>1</v>
      </c>
      <c r="AJ745" s="14">
        <f t="shared" si="258"/>
        <v>3</v>
      </c>
      <c r="AK745" t="s">
        <v>1</v>
      </c>
      <c r="AL745" t="s">
        <v>1262</v>
      </c>
    </row>
    <row r="746" spans="1:38">
      <c r="A746" s="5" t="s">
        <v>130</v>
      </c>
      <c r="B746" s="5" t="s">
        <v>574</v>
      </c>
      <c r="C746" s="5" t="s">
        <v>1261</v>
      </c>
      <c r="D746" s="4" t="s">
        <v>1260</v>
      </c>
      <c r="E746" s="3">
        <v>10</v>
      </c>
      <c r="F746" s="3">
        <v>12</v>
      </c>
      <c r="G746" s="10">
        <f t="shared" si="241"/>
        <v>2</v>
      </c>
      <c r="H746" s="8">
        <f t="shared" si="242"/>
        <v>0.2</v>
      </c>
      <c r="I746" s="3">
        <v>10</v>
      </c>
      <c r="J746" s="3">
        <v>2</v>
      </c>
      <c r="K746" s="9">
        <f t="shared" si="259"/>
        <v>0.2</v>
      </c>
      <c r="L746" s="3">
        <v>2</v>
      </c>
      <c r="M746" s="8">
        <f t="shared" si="243"/>
        <v>0.16666666666666666</v>
      </c>
      <c r="N746" s="3">
        <v>7</v>
      </c>
      <c r="O746" s="8">
        <f t="shared" si="244"/>
        <v>0.58333333333333337</v>
      </c>
      <c r="P746" s="3">
        <v>2</v>
      </c>
      <c r="Q746" s="8">
        <f t="shared" si="245"/>
        <v>0.16666666666666666</v>
      </c>
      <c r="R746" s="3">
        <v>1</v>
      </c>
      <c r="S746" t="s">
        <v>174</v>
      </c>
      <c r="U746" s="8">
        <f t="shared" si="246"/>
        <v>0</v>
      </c>
      <c r="W746" t="s">
        <v>174</v>
      </c>
      <c r="Y746" s="7">
        <f t="shared" si="247"/>
        <v>0</v>
      </c>
      <c r="Z746" s="7">
        <f t="shared" si="248"/>
        <v>1</v>
      </c>
      <c r="AA746" s="7">
        <f t="shared" si="249"/>
        <v>0</v>
      </c>
      <c r="AB746" s="7">
        <f t="shared" si="250"/>
        <v>0</v>
      </c>
      <c r="AC746" s="7">
        <f t="shared" si="251"/>
        <v>0</v>
      </c>
      <c r="AD746" s="7">
        <f t="shared" si="252"/>
        <v>0</v>
      </c>
      <c r="AE746" s="7">
        <f t="shared" si="253"/>
        <v>1</v>
      </c>
      <c r="AF746" s="7">
        <f t="shared" si="254"/>
        <v>0</v>
      </c>
      <c r="AG746" s="7">
        <f t="shared" si="255"/>
        <v>1</v>
      </c>
      <c r="AH746" s="7">
        <f t="shared" si="256"/>
        <v>0</v>
      </c>
      <c r="AI746" s="7">
        <f t="shared" si="257"/>
        <v>0</v>
      </c>
      <c r="AJ746" s="14">
        <f t="shared" si="258"/>
        <v>3</v>
      </c>
      <c r="AK746" t="s">
        <v>1</v>
      </c>
      <c r="AL746" t="s">
        <v>1259</v>
      </c>
    </row>
    <row r="747" spans="1:38">
      <c r="A747" s="5" t="s">
        <v>130</v>
      </c>
      <c r="B747" s="5" t="s">
        <v>574</v>
      </c>
      <c r="C747" s="5" t="s">
        <v>456</v>
      </c>
      <c r="D747" s="4" t="s">
        <v>1258</v>
      </c>
      <c r="E747" s="3">
        <v>7</v>
      </c>
      <c r="F747" s="3">
        <v>11</v>
      </c>
      <c r="G747" s="10">
        <f t="shared" si="241"/>
        <v>4</v>
      </c>
      <c r="H747" s="8">
        <f t="shared" si="242"/>
        <v>0.5714285714285714</v>
      </c>
      <c r="I747" s="3">
        <v>1</v>
      </c>
      <c r="J747" s="3">
        <v>1</v>
      </c>
      <c r="K747" s="9">
        <f t="shared" si="259"/>
        <v>1</v>
      </c>
      <c r="L747" s="3">
        <v>3</v>
      </c>
      <c r="M747" s="8">
        <f t="shared" si="243"/>
        <v>0.27272727272727271</v>
      </c>
      <c r="N747" s="3">
        <v>3</v>
      </c>
      <c r="O747" s="8">
        <f t="shared" si="244"/>
        <v>0.27272727272727271</v>
      </c>
      <c r="P747" s="3">
        <v>3</v>
      </c>
      <c r="Q747" s="8">
        <f t="shared" si="245"/>
        <v>0.27272727272727271</v>
      </c>
      <c r="R747" s="3">
        <v>0</v>
      </c>
      <c r="U747" s="8">
        <f t="shared" si="246"/>
        <v>0</v>
      </c>
      <c r="W747" t="s">
        <v>174</v>
      </c>
      <c r="Y747" s="7">
        <f t="shared" si="247"/>
        <v>0</v>
      </c>
      <c r="Z747" s="7">
        <f t="shared" si="248"/>
        <v>1</v>
      </c>
      <c r="AA747" s="7">
        <f t="shared" si="249"/>
        <v>0</v>
      </c>
      <c r="AB747" s="7">
        <f t="shared" si="250"/>
        <v>0</v>
      </c>
      <c r="AC747" s="7">
        <f t="shared" si="251"/>
        <v>0</v>
      </c>
      <c r="AD747" s="7">
        <f t="shared" si="252"/>
        <v>0</v>
      </c>
      <c r="AE747" s="7">
        <f t="shared" si="253"/>
        <v>0</v>
      </c>
      <c r="AF747" s="7">
        <f t="shared" si="254"/>
        <v>0</v>
      </c>
      <c r="AG747" s="7">
        <f t="shared" si="255"/>
        <v>1</v>
      </c>
      <c r="AH747" s="7">
        <f t="shared" si="256"/>
        <v>0</v>
      </c>
      <c r="AI747" s="7">
        <f t="shared" si="257"/>
        <v>1</v>
      </c>
      <c r="AJ747" s="14">
        <f t="shared" si="258"/>
        <v>3</v>
      </c>
      <c r="AK747" t="s">
        <v>1</v>
      </c>
      <c r="AL747" t="s">
        <v>1257</v>
      </c>
    </row>
    <row r="748" spans="1:38">
      <c r="A748" s="5" t="s">
        <v>130</v>
      </c>
      <c r="B748" s="5" t="s">
        <v>574</v>
      </c>
      <c r="C748" s="5" t="s">
        <v>124</v>
      </c>
      <c r="D748" s="4" t="s">
        <v>1256</v>
      </c>
      <c r="E748" s="3">
        <v>14</v>
      </c>
      <c r="F748" s="3">
        <v>14</v>
      </c>
      <c r="G748" s="10">
        <f t="shared" si="241"/>
        <v>0</v>
      </c>
      <c r="H748" s="8">
        <f t="shared" si="242"/>
        <v>0</v>
      </c>
      <c r="I748" s="3">
        <v>6</v>
      </c>
      <c r="J748" s="3">
        <v>4</v>
      </c>
      <c r="K748" s="9">
        <f t="shared" si="259"/>
        <v>0.66666666666666663</v>
      </c>
      <c r="L748" s="3">
        <v>3</v>
      </c>
      <c r="M748" s="8">
        <f t="shared" si="243"/>
        <v>0.21428571428571427</v>
      </c>
      <c r="N748" s="3">
        <v>8</v>
      </c>
      <c r="O748" s="8">
        <f t="shared" si="244"/>
        <v>0.5714285714285714</v>
      </c>
      <c r="P748" s="3">
        <v>4</v>
      </c>
      <c r="Q748" s="8">
        <f t="shared" si="245"/>
        <v>0.2857142857142857</v>
      </c>
      <c r="R748" s="3">
        <v>3</v>
      </c>
      <c r="U748" s="8">
        <f t="shared" si="246"/>
        <v>0</v>
      </c>
      <c r="W748" t="s">
        <v>174</v>
      </c>
      <c r="Y748" s="7">
        <f t="shared" si="247"/>
        <v>0</v>
      </c>
      <c r="Z748" s="7">
        <f t="shared" si="248"/>
        <v>0</v>
      </c>
      <c r="AA748" s="7">
        <f t="shared" si="249"/>
        <v>0</v>
      </c>
      <c r="AB748" s="7">
        <f t="shared" si="250"/>
        <v>0</v>
      </c>
      <c r="AC748" s="7">
        <f t="shared" si="251"/>
        <v>0</v>
      </c>
      <c r="AD748" s="7">
        <f t="shared" si="252"/>
        <v>1</v>
      </c>
      <c r="AE748" s="7">
        <f t="shared" si="253"/>
        <v>0</v>
      </c>
      <c r="AF748" s="7">
        <f t="shared" si="254"/>
        <v>0</v>
      </c>
      <c r="AG748" s="7">
        <f t="shared" si="255"/>
        <v>1</v>
      </c>
      <c r="AH748" s="7">
        <f t="shared" si="256"/>
        <v>0</v>
      </c>
      <c r="AI748" s="7">
        <f t="shared" si="257"/>
        <v>1</v>
      </c>
      <c r="AJ748" s="14">
        <f t="shared" si="258"/>
        <v>3</v>
      </c>
      <c r="AK748" t="s">
        <v>1</v>
      </c>
      <c r="AL748" t="s">
        <v>1255</v>
      </c>
    </row>
    <row r="749" spans="1:38">
      <c r="A749" s="5" t="s">
        <v>130</v>
      </c>
      <c r="B749" s="5" t="s">
        <v>574</v>
      </c>
      <c r="C749" s="5" t="s">
        <v>1252</v>
      </c>
      <c r="D749" s="4" t="s">
        <v>1251</v>
      </c>
      <c r="E749" s="3">
        <v>19</v>
      </c>
      <c r="F749" s="3">
        <v>17</v>
      </c>
      <c r="G749" s="10">
        <f t="shared" si="241"/>
        <v>-2</v>
      </c>
      <c r="H749" s="8">
        <f t="shared" si="242"/>
        <v>-0.10526315789473684</v>
      </c>
      <c r="I749" s="3">
        <v>9</v>
      </c>
      <c r="J749" s="3">
        <v>6</v>
      </c>
      <c r="K749" s="9">
        <f t="shared" si="259"/>
        <v>0.66666666666666663</v>
      </c>
      <c r="L749" s="3">
        <v>6</v>
      </c>
      <c r="M749" s="8">
        <f t="shared" si="243"/>
        <v>0.35294117647058826</v>
      </c>
      <c r="N749" s="3">
        <v>11</v>
      </c>
      <c r="O749" s="8">
        <f t="shared" si="244"/>
        <v>0.6470588235294118</v>
      </c>
      <c r="P749" s="3">
        <v>3</v>
      </c>
      <c r="Q749" s="8">
        <f t="shared" si="245"/>
        <v>0.17647058823529413</v>
      </c>
      <c r="R749" s="3">
        <v>2</v>
      </c>
      <c r="U749" s="8">
        <f t="shared" si="246"/>
        <v>0</v>
      </c>
      <c r="W749" t="s">
        <v>174</v>
      </c>
      <c r="Y749" s="7">
        <f t="shared" si="247"/>
        <v>0</v>
      </c>
      <c r="Z749" s="7">
        <f t="shared" si="248"/>
        <v>0</v>
      </c>
      <c r="AA749" s="7">
        <f t="shared" si="249"/>
        <v>0</v>
      </c>
      <c r="AB749" s="7">
        <f t="shared" si="250"/>
        <v>1</v>
      </c>
      <c r="AC749" s="7">
        <f t="shared" si="251"/>
        <v>0</v>
      </c>
      <c r="AD749" s="7">
        <f t="shared" si="252"/>
        <v>0</v>
      </c>
      <c r="AE749" s="7">
        <f t="shared" si="253"/>
        <v>0</v>
      </c>
      <c r="AF749" s="7">
        <f t="shared" si="254"/>
        <v>0</v>
      </c>
      <c r="AG749" s="7">
        <f t="shared" si="255"/>
        <v>1</v>
      </c>
      <c r="AH749" s="7">
        <f t="shared" si="256"/>
        <v>0</v>
      </c>
      <c r="AI749" s="7">
        <f t="shared" si="257"/>
        <v>1</v>
      </c>
      <c r="AJ749" s="14">
        <f t="shared" si="258"/>
        <v>3</v>
      </c>
      <c r="AK749" t="s">
        <v>1</v>
      </c>
      <c r="AL749" t="s">
        <v>1250</v>
      </c>
    </row>
    <row r="750" spans="1:38">
      <c r="A750" s="5" t="s">
        <v>126</v>
      </c>
      <c r="B750" s="5" t="s">
        <v>567</v>
      </c>
      <c r="C750" s="5" t="s">
        <v>663</v>
      </c>
      <c r="D750" s="4" t="s">
        <v>1214</v>
      </c>
      <c r="E750" s="3">
        <v>11</v>
      </c>
      <c r="F750" s="3">
        <v>12</v>
      </c>
      <c r="G750" s="10">
        <f t="shared" si="241"/>
        <v>1</v>
      </c>
      <c r="H750" s="8">
        <f t="shared" si="242"/>
        <v>9.0909090909090912E-2</v>
      </c>
      <c r="I750" s="3">
        <v>5</v>
      </c>
      <c r="J750" s="3">
        <v>3</v>
      </c>
      <c r="K750" s="9">
        <f t="shared" si="259"/>
        <v>0.6</v>
      </c>
      <c r="L750" s="3">
        <v>5</v>
      </c>
      <c r="M750" s="8">
        <f t="shared" si="243"/>
        <v>0.41666666666666669</v>
      </c>
      <c r="N750" s="3">
        <v>7</v>
      </c>
      <c r="O750" s="8">
        <f t="shared" si="244"/>
        <v>0.58333333333333337</v>
      </c>
      <c r="P750" s="3">
        <v>8</v>
      </c>
      <c r="Q750" s="8">
        <f t="shared" si="245"/>
        <v>0.66666666666666663</v>
      </c>
      <c r="R750" s="3">
        <v>2</v>
      </c>
      <c r="U750" s="8">
        <f t="shared" si="246"/>
        <v>0</v>
      </c>
      <c r="Y750" s="7">
        <f t="shared" si="247"/>
        <v>0</v>
      </c>
      <c r="Z750" s="7">
        <f t="shared" si="248"/>
        <v>0</v>
      </c>
      <c r="AA750" s="7">
        <f t="shared" si="249"/>
        <v>1</v>
      </c>
      <c r="AB750" s="7">
        <f t="shared" si="250"/>
        <v>0</v>
      </c>
      <c r="AC750" s="7">
        <f t="shared" si="251"/>
        <v>1</v>
      </c>
      <c r="AD750" s="7">
        <f t="shared" si="252"/>
        <v>0</v>
      </c>
      <c r="AE750" s="7">
        <f t="shared" si="253"/>
        <v>0</v>
      </c>
      <c r="AF750" s="7">
        <f t="shared" si="254"/>
        <v>0</v>
      </c>
      <c r="AG750" s="7">
        <f t="shared" si="255"/>
        <v>0</v>
      </c>
      <c r="AH750" s="7">
        <f t="shared" si="256"/>
        <v>0</v>
      </c>
      <c r="AI750" s="7">
        <f t="shared" si="257"/>
        <v>1</v>
      </c>
      <c r="AJ750" s="14">
        <f t="shared" si="258"/>
        <v>3</v>
      </c>
      <c r="AK750" t="s">
        <v>1</v>
      </c>
      <c r="AL750" t="s">
        <v>1213</v>
      </c>
    </row>
    <row r="751" spans="1:38">
      <c r="A751" s="5" t="s">
        <v>126</v>
      </c>
      <c r="B751" s="5" t="s">
        <v>567</v>
      </c>
      <c r="C751" s="5" t="s">
        <v>652</v>
      </c>
      <c r="D751" s="4" t="s">
        <v>1073</v>
      </c>
      <c r="E751" s="3">
        <v>15</v>
      </c>
      <c r="F751" s="3">
        <v>17</v>
      </c>
      <c r="G751" s="10">
        <f t="shared" si="241"/>
        <v>2</v>
      </c>
      <c r="H751" s="8">
        <f t="shared" si="242"/>
        <v>0.13333333333333333</v>
      </c>
      <c r="I751" s="3">
        <v>2</v>
      </c>
      <c r="J751" s="3">
        <v>0</v>
      </c>
      <c r="K751" s="9">
        <f t="shared" si="259"/>
        <v>0</v>
      </c>
      <c r="L751" s="3">
        <v>7</v>
      </c>
      <c r="M751" s="8">
        <f t="shared" si="243"/>
        <v>0.41176470588235292</v>
      </c>
      <c r="N751" s="3">
        <v>12</v>
      </c>
      <c r="O751" s="8">
        <f t="shared" si="244"/>
        <v>0.70588235294117652</v>
      </c>
      <c r="P751" s="3">
        <v>8</v>
      </c>
      <c r="Q751" s="8">
        <f t="shared" si="245"/>
        <v>0.47058823529411764</v>
      </c>
      <c r="R751" s="3">
        <v>2</v>
      </c>
      <c r="U751" s="8">
        <f t="shared" si="246"/>
        <v>0</v>
      </c>
      <c r="Y751" s="7">
        <f t="shared" si="247"/>
        <v>0</v>
      </c>
      <c r="Z751" s="7">
        <f t="shared" si="248"/>
        <v>1</v>
      </c>
      <c r="AA751" s="7">
        <f t="shared" si="249"/>
        <v>1</v>
      </c>
      <c r="AB751" s="7">
        <f t="shared" si="250"/>
        <v>1</v>
      </c>
      <c r="AC751" s="7">
        <f t="shared" si="251"/>
        <v>0</v>
      </c>
      <c r="AD751" s="7">
        <f t="shared" si="252"/>
        <v>0</v>
      </c>
      <c r="AE751" s="7">
        <f t="shared" si="253"/>
        <v>0</v>
      </c>
      <c r="AF751" s="7">
        <f t="shared" si="254"/>
        <v>0</v>
      </c>
      <c r="AG751" s="7">
        <f t="shared" si="255"/>
        <v>0</v>
      </c>
      <c r="AH751" s="7">
        <f t="shared" si="256"/>
        <v>0</v>
      </c>
      <c r="AI751" s="7">
        <f t="shared" si="257"/>
        <v>0</v>
      </c>
      <c r="AJ751" s="14">
        <f t="shared" si="258"/>
        <v>3</v>
      </c>
      <c r="AK751" t="s">
        <v>1</v>
      </c>
      <c r="AL751" t="s">
        <v>1072</v>
      </c>
    </row>
    <row r="752" spans="1:38">
      <c r="A752" s="5" t="s">
        <v>126</v>
      </c>
      <c r="B752" s="5" t="s">
        <v>214</v>
      </c>
      <c r="C752" s="5" t="s">
        <v>133</v>
      </c>
      <c r="D752" s="4" t="s">
        <v>1210</v>
      </c>
      <c r="E752" s="3">
        <v>20</v>
      </c>
      <c r="F752" s="3">
        <v>18</v>
      </c>
      <c r="G752" s="10">
        <f t="shared" si="241"/>
        <v>-2</v>
      </c>
      <c r="H752" s="8">
        <f t="shared" si="242"/>
        <v>-0.1</v>
      </c>
      <c r="I752" s="3">
        <v>20</v>
      </c>
      <c r="J752" s="3">
        <v>7</v>
      </c>
      <c r="K752" s="9">
        <f t="shared" si="259"/>
        <v>0.35</v>
      </c>
      <c r="L752" s="3">
        <v>3</v>
      </c>
      <c r="M752" s="8">
        <f t="shared" si="243"/>
        <v>0.16666666666666666</v>
      </c>
      <c r="N752" s="3">
        <v>14</v>
      </c>
      <c r="O752" s="8">
        <f t="shared" si="244"/>
        <v>0.77777777777777779</v>
      </c>
      <c r="P752" s="3">
        <v>5</v>
      </c>
      <c r="Q752" s="8">
        <f t="shared" si="245"/>
        <v>0.27777777777777779</v>
      </c>
      <c r="R752" s="3">
        <v>2</v>
      </c>
      <c r="U752" s="8">
        <f t="shared" si="246"/>
        <v>0</v>
      </c>
      <c r="W752" t="s">
        <v>174</v>
      </c>
      <c r="X752" t="s">
        <v>174</v>
      </c>
      <c r="Y752" s="7">
        <f t="shared" si="247"/>
        <v>0</v>
      </c>
      <c r="Z752" s="7">
        <f t="shared" si="248"/>
        <v>0</v>
      </c>
      <c r="AA752" s="7">
        <f t="shared" si="249"/>
        <v>0</v>
      </c>
      <c r="AB752" s="7">
        <f t="shared" si="250"/>
        <v>1</v>
      </c>
      <c r="AC752" s="7">
        <f t="shared" si="251"/>
        <v>0</v>
      </c>
      <c r="AD752" s="7">
        <f t="shared" si="252"/>
        <v>0</v>
      </c>
      <c r="AE752" s="7">
        <f t="shared" si="253"/>
        <v>0</v>
      </c>
      <c r="AF752" s="7">
        <f t="shared" si="254"/>
        <v>0</v>
      </c>
      <c r="AG752" s="7">
        <f t="shared" si="255"/>
        <v>1</v>
      </c>
      <c r="AH752" s="7">
        <f t="shared" si="256"/>
        <v>1</v>
      </c>
      <c r="AI752" s="7">
        <f t="shared" si="257"/>
        <v>0</v>
      </c>
      <c r="AJ752" s="14">
        <f t="shared" si="258"/>
        <v>3</v>
      </c>
      <c r="AK752" t="s">
        <v>1</v>
      </c>
      <c r="AL752" t="s">
        <v>1209</v>
      </c>
    </row>
    <row r="753" spans="1:38">
      <c r="A753" s="5" t="s">
        <v>126</v>
      </c>
      <c r="B753" s="5" t="s">
        <v>214</v>
      </c>
      <c r="C753" s="5" t="s">
        <v>1127</v>
      </c>
      <c r="D753" s="4" t="s">
        <v>1208</v>
      </c>
      <c r="E753" s="3">
        <v>22</v>
      </c>
      <c r="F753" s="3">
        <v>19</v>
      </c>
      <c r="G753" s="10">
        <f t="shared" si="241"/>
        <v>-3</v>
      </c>
      <c r="H753" s="8">
        <f t="shared" si="242"/>
        <v>-0.13636363636363635</v>
      </c>
      <c r="I753" s="3">
        <v>10</v>
      </c>
      <c r="J753" s="3">
        <v>2</v>
      </c>
      <c r="K753" s="9">
        <f t="shared" si="259"/>
        <v>0.2</v>
      </c>
      <c r="L753" s="3">
        <v>8</v>
      </c>
      <c r="M753" s="8">
        <f t="shared" si="243"/>
        <v>0.42105263157894735</v>
      </c>
      <c r="N753" s="3">
        <v>13</v>
      </c>
      <c r="O753" s="8">
        <f t="shared" si="244"/>
        <v>0.68421052631578949</v>
      </c>
      <c r="P753" s="3">
        <v>8</v>
      </c>
      <c r="Q753" s="8">
        <f t="shared" si="245"/>
        <v>0.42105263157894735</v>
      </c>
      <c r="R753" s="3">
        <v>0</v>
      </c>
      <c r="U753" s="8">
        <f t="shared" si="246"/>
        <v>0</v>
      </c>
      <c r="W753" t="s">
        <v>174</v>
      </c>
      <c r="Y753" s="7">
        <f t="shared" si="247"/>
        <v>0</v>
      </c>
      <c r="Z753" s="7">
        <f t="shared" si="248"/>
        <v>0</v>
      </c>
      <c r="AA753" s="7">
        <f t="shared" si="249"/>
        <v>1</v>
      </c>
      <c r="AB753" s="7">
        <f t="shared" si="250"/>
        <v>1</v>
      </c>
      <c r="AC753" s="7">
        <f t="shared" si="251"/>
        <v>0</v>
      </c>
      <c r="AD753" s="7">
        <f t="shared" si="252"/>
        <v>0</v>
      </c>
      <c r="AE753" s="7">
        <f t="shared" si="253"/>
        <v>0</v>
      </c>
      <c r="AF753" s="7">
        <f t="shared" si="254"/>
        <v>0</v>
      </c>
      <c r="AG753" s="7">
        <f t="shared" si="255"/>
        <v>1</v>
      </c>
      <c r="AH753" s="7">
        <f t="shared" si="256"/>
        <v>0</v>
      </c>
      <c r="AI753" s="7">
        <f t="shared" si="257"/>
        <v>0</v>
      </c>
      <c r="AJ753" s="14">
        <f t="shared" si="258"/>
        <v>3</v>
      </c>
      <c r="AK753" t="s">
        <v>7</v>
      </c>
      <c r="AL753" t="s">
        <v>1207</v>
      </c>
    </row>
    <row r="754" spans="1:38">
      <c r="A754" s="5" t="s">
        <v>126</v>
      </c>
      <c r="B754" s="5" t="s">
        <v>214</v>
      </c>
      <c r="C754" s="5" t="s">
        <v>768</v>
      </c>
      <c r="D754" s="4" t="s">
        <v>1064</v>
      </c>
      <c r="E754" s="3">
        <v>29</v>
      </c>
      <c r="F754" s="3">
        <v>21</v>
      </c>
      <c r="G754" s="10">
        <f t="shared" si="241"/>
        <v>-8</v>
      </c>
      <c r="H754" s="8">
        <f t="shared" si="242"/>
        <v>-0.27586206896551724</v>
      </c>
      <c r="I754" s="3">
        <v>1</v>
      </c>
      <c r="J754" s="3">
        <v>0</v>
      </c>
      <c r="K754" s="9">
        <f t="shared" si="259"/>
        <v>0</v>
      </c>
      <c r="L754" s="3">
        <v>10</v>
      </c>
      <c r="M754" s="8">
        <f t="shared" si="243"/>
        <v>0.47619047619047616</v>
      </c>
      <c r="N754" s="3">
        <v>16</v>
      </c>
      <c r="O754" s="8">
        <f t="shared" si="244"/>
        <v>0.76190476190476186</v>
      </c>
      <c r="P754" s="3">
        <v>14</v>
      </c>
      <c r="Q754" s="8">
        <f t="shared" si="245"/>
        <v>0.66666666666666663</v>
      </c>
      <c r="R754" s="3">
        <v>2</v>
      </c>
      <c r="T754">
        <v>1</v>
      </c>
      <c r="U754" s="8">
        <f t="shared" si="246"/>
        <v>4.7619047619047616E-2</v>
      </c>
      <c r="Y754" s="7">
        <f t="shared" si="247"/>
        <v>0</v>
      </c>
      <c r="Z754" s="7">
        <f t="shared" si="248"/>
        <v>0</v>
      </c>
      <c r="AA754" s="7">
        <f t="shared" si="249"/>
        <v>1</v>
      </c>
      <c r="AB754" s="7">
        <f t="shared" si="250"/>
        <v>1</v>
      </c>
      <c r="AC754" s="7">
        <f t="shared" si="251"/>
        <v>1</v>
      </c>
      <c r="AD754" s="7">
        <f t="shared" si="252"/>
        <v>0</v>
      </c>
      <c r="AE754" s="7">
        <f t="shared" si="253"/>
        <v>0</v>
      </c>
      <c r="AF754" s="7">
        <f t="shared" si="254"/>
        <v>0</v>
      </c>
      <c r="AG754" s="7">
        <f t="shared" si="255"/>
        <v>0</v>
      </c>
      <c r="AH754" s="7">
        <f t="shared" si="256"/>
        <v>0</v>
      </c>
      <c r="AI754" s="7">
        <f t="shared" si="257"/>
        <v>0</v>
      </c>
      <c r="AJ754" s="14">
        <f t="shared" si="258"/>
        <v>3</v>
      </c>
      <c r="AK754" t="s">
        <v>1</v>
      </c>
      <c r="AL754" t="s">
        <v>1063</v>
      </c>
    </row>
    <row r="755" spans="1:38">
      <c r="A755" s="5" t="s">
        <v>25</v>
      </c>
      <c r="B755" s="5" t="s">
        <v>121</v>
      </c>
      <c r="C755" s="5" t="s">
        <v>868</v>
      </c>
      <c r="D755" s="4" t="s">
        <v>1191</v>
      </c>
      <c r="E755" s="3">
        <v>19</v>
      </c>
      <c r="F755" s="3">
        <v>16</v>
      </c>
      <c r="G755" s="10">
        <f t="shared" si="241"/>
        <v>-3</v>
      </c>
      <c r="H755" s="8">
        <f t="shared" si="242"/>
        <v>-0.15789473684210525</v>
      </c>
      <c r="I755" s="3">
        <v>15</v>
      </c>
      <c r="J755" s="3">
        <v>8</v>
      </c>
      <c r="K755" s="9">
        <f t="shared" si="259"/>
        <v>0.53333333333333333</v>
      </c>
      <c r="L755" s="3">
        <v>6</v>
      </c>
      <c r="M755" s="8">
        <f t="shared" si="243"/>
        <v>0.375</v>
      </c>
      <c r="N755" s="3">
        <v>12</v>
      </c>
      <c r="O755" s="8">
        <f t="shared" si="244"/>
        <v>0.75</v>
      </c>
      <c r="P755" s="3">
        <v>11</v>
      </c>
      <c r="Q755" s="8">
        <f t="shared" si="245"/>
        <v>0.6875</v>
      </c>
      <c r="R755" s="3">
        <v>1</v>
      </c>
      <c r="U755" s="8">
        <f t="shared" si="246"/>
        <v>0</v>
      </c>
      <c r="Y755" s="7">
        <f t="shared" si="247"/>
        <v>0</v>
      </c>
      <c r="Z755" s="7">
        <f t="shared" si="248"/>
        <v>0</v>
      </c>
      <c r="AA755" s="7">
        <f t="shared" si="249"/>
        <v>0</v>
      </c>
      <c r="AB755" s="7">
        <f t="shared" si="250"/>
        <v>1</v>
      </c>
      <c r="AC755" s="7">
        <f t="shared" si="251"/>
        <v>1</v>
      </c>
      <c r="AD755" s="7">
        <f t="shared" si="252"/>
        <v>0</v>
      </c>
      <c r="AE755" s="7">
        <f t="shared" si="253"/>
        <v>0</v>
      </c>
      <c r="AF755" s="7">
        <f t="shared" si="254"/>
        <v>0</v>
      </c>
      <c r="AG755" s="7">
        <f t="shared" si="255"/>
        <v>0</v>
      </c>
      <c r="AH755" s="7">
        <f t="shared" si="256"/>
        <v>0</v>
      </c>
      <c r="AI755" s="7">
        <f t="shared" si="257"/>
        <v>1</v>
      </c>
      <c r="AJ755" s="14">
        <f t="shared" si="258"/>
        <v>3</v>
      </c>
      <c r="AK755" t="s">
        <v>1</v>
      </c>
      <c r="AL755" t="s">
        <v>1190</v>
      </c>
    </row>
    <row r="756" spans="1:38">
      <c r="A756" s="5" t="s">
        <v>25</v>
      </c>
      <c r="B756" s="5" t="s">
        <v>121</v>
      </c>
      <c r="C756" s="5" t="s">
        <v>250</v>
      </c>
      <c r="D756" s="4" t="s">
        <v>1187</v>
      </c>
      <c r="E756" s="3">
        <v>23</v>
      </c>
      <c r="F756" s="3">
        <v>18</v>
      </c>
      <c r="G756" s="10">
        <f t="shared" si="241"/>
        <v>-5</v>
      </c>
      <c r="H756" s="8">
        <f t="shared" si="242"/>
        <v>-0.21739130434782608</v>
      </c>
      <c r="I756" s="3">
        <v>16</v>
      </c>
      <c r="J756" s="3">
        <v>5</v>
      </c>
      <c r="K756" s="9">
        <f t="shared" si="259"/>
        <v>0.3125</v>
      </c>
      <c r="L756" s="3">
        <v>5</v>
      </c>
      <c r="M756" s="8">
        <f t="shared" si="243"/>
        <v>0.27777777777777779</v>
      </c>
      <c r="N756" s="3">
        <v>15</v>
      </c>
      <c r="O756" s="8">
        <f t="shared" si="244"/>
        <v>0.83333333333333337</v>
      </c>
      <c r="P756" s="3">
        <v>11</v>
      </c>
      <c r="Q756" s="8">
        <f t="shared" si="245"/>
        <v>0.61111111111111116</v>
      </c>
      <c r="R756" s="3">
        <v>3</v>
      </c>
      <c r="U756" s="8">
        <f t="shared" si="246"/>
        <v>0</v>
      </c>
      <c r="Y756" s="7">
        <f t="shared" si="247"/>
        <v>0</v>
      </c>
      <c r="Z756" s="7">
        <f t="shared" si="248"/>
        <v>0</v>
      </c>
      <c r="AA756" s="7">
        <f t="shared" si="249"/>
        <v>0</v>
      </c>
      <c r="AB756" s="7">
        <f t="shared" si="250"/>
        <v>1</v>
      </c>
      <c r="AC756" s="7">
        <f t="shared" si="251"/>
        <v>1</v>
      </c>
      <c r="AD756" s="7">
        <f t="shared" si="252"/>
        <v>1</v>
      </c>
      <c r="AE756" s="7">
        <f t="shared" si="253"/>
        <v>0</v>
      </c>
      <c r="AF756" s="7">
        <f t="shared" si="254"/>
        <v>0</v>
      </c>
      <c r="AG756" s="7">
        <f t="shared" si="255"/>
        <v>0</v>
      </c>
      <c r="AH756" s="7">
        <f t="shared" si="256"/>
        <v>0</v>
      </c>
      <c r="AI756" s="7">
        <f t="shared" si="257"/>
        <v>0</v>
      </c>
      <c r="AJ756" s="14">
        <f t="shared" si="258"/>
        <v>3</v>
      </c>
      <c r="AK756" t="s">
        <v>1</v>
      </c>
      <c r="AL756" t="s">
        <v>1186</v>
      </c>
    </row>
    <row r="757" spans="1:38">
      <c r="A757" s="5" t="s">
        <v>11</v>
      </c>
      <c r="B757" s="5" t="s">
        <v>45</v>
      </c>
      <c r="C757" s="5" t="s">
        <v>628</v>
      </c>
      <c r="D757" s="4" t="s">
        <v>1108</v>
      </c>
      <c r="E757" s="3">
        <v>18</v>
      </c>
      <c r="F757" s="3">
        <v>13</v>
      </c>
      <c r="G757" s="10">
        <f t="shared" si="241"/>
        <v>-5</v>
      </c>
      <c r="H757" s="8">
        <f t="shared" si="242"/>
        <v>-0.27777777777777779</v>
      </c>
      <c r="I757" s="3">
        <v>0</v>
      </c>
      <c r="J757" s="3">
        <v>0</v>
      </c>
      <c r="K757" s="9">
        <v>0</v>
      </c>
      <c r="L757" s="3">
        <v>3</v>
      </c>
      <c r="M757" s="8">
        <f t="shared" si="243"/>
        <v>0.23076923076923078</v>
      </c>
      <c r="N757" s="3">
        <v>9</v>
      </c>
      <c r="O757" s="8">
        <f t="shared" si="244"/>
        <v>0.69230769230769229</v>
      </c>
      <c r="P757" s="3">
        <v>7</v>
      </c>
      <c r="Q757" s="8">
        <f t="shared" si="245"/>
        <v>0.53846153846153844</v>
      </c>
      <c r="R757" s="3">
        <v>3</v>
      </c>
      <c r="U757" s="8">
        <f t="shared" si="246"/>
        <v>0</v>
      </c>
      <c r="Y757" s="7">
        <f t="shared" si="247"/>
        <v>0</v>
      </c>
      <c r="Z757" s="7">
        <f t="shared" si="248"/>
        <v>0</v>
      </c>
      <c r="AA757" s="7">
        <f t="shared" si="249"/>
        <v>0</v>
      </c>
      <c r="AB757" s="7">
        <f t="shared" si="250"/>
        <v>1</v>
      </c>
      <c r="AC757" s="7">
        <f t="shared" si="251"/>
        <v>1</v>
      </c>
      <c r="AD757" s="7">
        <f t="shared" si="252"/>
        <v>1</v>
      </c>
      <c r="AE757" s="7">
        <f t="shared" si="253"/>
        <v>0</v>
      </c>
      <c r="AF757" s="7">
        <f t="shared" si="254"/>
        <v>0</v>
      </c>
      <c r="AG757" s="7">
        <f t="shared" si="255"/>
        <v>0</v>
      </c>
      <c r="AH757" s="7">
        <f t="shared" si="256"/>
        <v>0</v>
      </c>
      <c r="AI757" s="7">
        <f t="shared" si="257"/>
        <v>0</v>
      </c>
      <c r="AJ757" s="14">
        <f t="shared" si="258"/>
        <v>3</v>
      </c>
      <c r="AK757" t="s">
        <v>1</v>
      </c>
      <c r="AL757" t="s">
        <v>1107</v>
      </c>
    </row>
    <row r="758" spans="1:38">
      <c r="A758" s="5" t="s">
        <v>11</v>
      </c>
      <c r="B758" s="5" t="s">
        <v>45</v>
      </c>
      <c r="C758" s="5" t="s">
        <v>273</v>
      </c>
      <c r="D758" s="4" t="s">
        <v>911</v>
      </c>
      <c r="E758" s="3">
        <v>18</v>
      </c>
      <c r="F758" s="3">
        <v>15</v>
      </c>
      <c r="G758" s="10">
        <f t="shared" si="241"/>
        <v>-3</v>
      </c>
      <c r="H758" s="8">
        <f t="shared" si="242"/>
        <v>-0.16666666666666666</v>
      </c>
      <c r="I758" s="3">
        <v>4</v>
      </c>
      <c r="J758" s="3">
        <v>2</v>
      </c>
      <c r="K758" s="9">
        <f t="shared" ref="K758:K764" si="260">J758/I758</f>
        <v>0.5</v>
      </c>
      <c r="L758" s="3">
        <v>4</v>
      </c>
      <c r="M758" s="8">
        <f t="shared" si="243"/>
        <v>0.26666666666666666</v>
      </c>
      <c r="N758" s="3">
        <v>15</v>
      </c>
      <c r="O758" s="8">
        <f t="shared" si="244"/>
        <v>1</v>
      </c>
      <c r="P758" s="3">
        <v>6</v>
      </c>
      <c r="Q758" s="8">
        <f t="shared" si="245"/>
        <v>0.4</v>
      </c>
      <c r="R758" s="3">
        <v>4</v>
      </c>
      <c r="U758" s="8">
        <f t="shared" si="246"/>
        <v>0</v>
      </c>
      <c r="Y758" s="7">
        <f t="shared" si="247"/>
        <v>0</v>
      </c>
      <c r="Z758" s="7">
        <f t="shared" si="248"/>
        <v>0</v>
      </c>
      <c r="AA758" s="7">
        <f t="shared" si="249"/>
        <v>0</v>
      </c>
      <c r="AB758" s="7">
        <f t="shared" si="250"/>
        <v>1</v>
      </c>
      <c r="AC758" s="7">
        <f t="shared" si="251"/>
        <v>0</v>
      </c>
      <c r="AD758" s="7">
        <f t="shared" si="252"/>
        <v>1</v>
      </c>
      <c r="AE758" s="7">
        <f t="shared" si="253"/>
        <v>0</v>
      </c>
      <c r="AF758" s="7">
        <f t="shared" si="254"/>
        <v>0</v>
      </c>
      <c r="AG758" s="7">
        <f t="shared" si="255"/>
        <v>0</v>
      </c>
      <c r="AH758" s="7">
        <f t="shared" si="256"/>
        <v>0</v>
      </c>
      <c r="AI758" s="7">
        <f t="shared" si="257"/>
        <v>1</v>
      </c>
      <c r="AJ758" s="14">
        <f t="shared" si="258"/>
        <v>3</v>
      </c>
      <c r="AK758" t="s">
        <v>1</v>
      </c>
      <c r="AL758" t="s">
        <v>910</v>
      </c>
    </row>
    <row r="759" spans="1:38">
      <c r="A759" s="5" t="s">
        <v>5</v>
      </c>
      <c r="B759" s="5" t="s">
        <v>329</v>
      </c>
      <c r="C759" s="5" t="s">
        <v>77</v>
      </c>
      <c r="D759" s="4" t="s">
        <v>1057</v>
      </c>
      <c r="E759" s="3">
        <v>20</v>
      </c>
      <c r="F759" s="3">
        <v>18</v>
      </c>
      <c r="G759" s="10">
        <f t="shared" si="241"/>
        <v>-2</v>
      </c>
      <c r="H759" s="8">
        <f t="shared" si="242"/>
        <v>-0.1</v>
      </c>
      <c r="I759" s="3">
        <v>27</v>
      </c>
      <c r="J759" s="3">
        <v>7</v>
      </c>
      <c r="K759" s="9">
        <f t="shared" si="260"/>
        <v>0.25925925925925924</v>
      </c>
      <c r="L759" s="3">
        <v>4</v>
      </c>
      <c r="M759" s="8">
        <f t="shared" si="243"/>
        <v>0.22222222222222221</v>
      </c>
      <c r="N759" s="3">
        <v>12</v>
      </c>
      <c r="O759" s="8">
        <f t="shared" si="244"/>
        <v>0.66666666666666663</v>
      </c>
      <c r="P759" s="3">
        <v>6</v>
      </c>
      <c r="Q759" s="8">
        <f t="shared" si="245"/>
        <v>0.33333333333333331</v>
      </c>
      <c r="R759" s="3">
        <v>3</v>
      </c>
      <c r="U759" s="8">
        <f t="shared" si="246"/>
        <v>0</v>
      </c>
      <c r="W759" t="s">
        <v>174</v>
      </c>
      <c r="Y759" s="7">
        <f t="shared" si="247"/>
        <v>0</v>
      </c>
      <c r="Z759" s="7">
        <f t="shared" si="248"/>
        <v>0</v>
      </c>
      <c r="AA759" s="7">
        <f t="shared" si="249"/>
        <v>0</v>
      </c>
      <c r="AB759" s="7">
        <f t="shared" si="250"/>
        <v>1</v>
      </c>
      <c r="AC759" s="7">
        <f t="shared" si="251"/>
        <v>0</v>
      </c>
      <c r="AD759" s="7">
        <f t="shared" si="252"/>
        <v>1</v>
      </c>
      <c r="AE759" s="7">
        <f t="shared" si="253"/>
        <v>0</v>
      </c>
      <c r="AF759" s="7">
        <f t="shared" si="254"/>
        <v>0</v>
      </c>
      <c r="AG759" s="7">
        <f t="shared" si="255"/>
        <v>1</v>
      </c>
      <c r="AH759" s="7">
        <f t="shared" si="256"/>
        <v>0</v>
      </c>
      <c r="AI759" s="7">
        <f t="shared" si="257"/>
        <v>0</v>
      </c>
      <c r="AJ759" s="14">
        <f t="shared" si="258"/>
        <v>3</v>
      </c>
      <c r="AK759" t="s">
        <v>1</v>
      </c>
      <c r="AL759" t="s">
        <v>1056</v>
      </c>
    </row>
    <row r="760" spans="1:38">
      <c r="A760" s="5" t="s">
        <v>25</v>
      </c>
      <c r="B760" s="5" t="s">
        <v>35</v>
      </c>
      <c r="C760" s="5" t="s">
        <v>273</v>
      </c>
      <c r="D760" s="4" t="s">
        <v>1185</v>
      </c>
      <c r="E760" s="3">
        <v>44</v>
      </c>
      <c r="F760" s="3">
        <v>43</v>
      </c>
      <c r="G760" s="10">
        <f t="shared" si="241"/>
        <v>-1</v>
      </c>
      <c r="H760" s="8">
        <f t="shared" si="242"/>
        <v>-2.2727272727272728E-2</v>
      </c>
      <c r="I760" s="3">
        <v>8</v>
      </c>
      <c r="J760" s="3">
        <v>3</v>
      </c>
      <c r="K760" s="9">
        <f t="shared" si="260"/>
        <v>0.375</v>
      </c>
      <c r="L760" s="3">
        <v>15</v>
      </c>
      <c r="M760" s="8">
        <f t="shared" si="243"/>
        <v>0.34883720930232559</v>
      </c>
      <c r="N760" s="3">
        <v>27</v>
      </c>
      <c r="O760" s="8">
        <f t="shared" si="244"/>
        <v>0.62790697674418605</v>
      </c>
      <c r="P760" s="3">
        <v>10</v>
      </c>
      <c r="Q760" s="8">
        <f t="shared" si="245"/>
        <v>0.23255813953488372</v>
      </c>
      <c r="R760" s="3">
        <v>5</v>
      </c>
      <c r="U760" s="8">
        <f t="shared" si="246"/>
        <v>0</v>
      </c>
      <c r="Y760" s="7">
        <f t="shared" si="247"/>
        <v>1</v>
      </c>
      <c r="Z760" s="7">
        <f t="shared" si="248"/>
        <v>0</v>
      </c>
      <c r="AA760" s="7">
        <f t="shared" si="249"/>
        <v>0</v>
      </c>
      <c r="AB760" s="7">
        <f t="shared" si="250"/>
        <v>1</v>
      </c>
      <c r="AC760" s="7">
        <f t="shared" si="251"/>
        <v>0</v>
      </c>
      <c r="AD760" s="7">
        <f t="shared" si="252"/>
        <v>1</v>
      </c>
      <c r="AE760" s="7">
        <f t="shared" si="253"/>
        <v>0</v>
      </c>
      <c r="AF760" s="7">
        <f t="shared" si="254"/>
        <v>0</v>
      </c>
      <c r="AG760" s="7">
        <f t="shared" si="255"/>
        <v>0</v>
      </c>
      <c r="AH760" s="7">
        <f t="shared" si="256"/>
        <v>0</v>
      </c>
      <c r="AI760" s="7">
        <f t="shared" si="257"/>
        <v>0</v>
      </c>
      <c r="AJ760" s="14">
        <f t="shared" si="258"/>
        <v>3</v>
      </c>
      <c r="AK760" t="s">
        <v>1</v>
      </c>
      <c r="AL760" t="s">
        <v>1184</v>
      </c>
    </row>
    <row r="761" spans="1:38">
      <c r="A761" s="5" t="s">
        <v>25</v>
      </c>
      <c r="B761" s="5" t="s">
        <v>35</v>
      </c>
      <c r="C761" s="5" t="s">
        <v>616</v>
      </c>
      <c r="D761" s="4" t="s">
        <v>1183</v>
      </c>
      <c r="E761" s="3">
        <v>18</v>
      </c>
      <c r="F761" s="3">
        <v>15</v>
      </c>
      <c r="G761" s="10">
        <f t="shared" si="241"/>
        <v>-3</v>
      </c>
      <c r="H761" s="8">
        <f t="shared" si="242"/>
        <v>-0.16666666666666666</v>
      </c>
      <c r="I761" s="3">
        <v>15</v>
      </c>
      <c r="J761" s="3">
        <v>3</v>
      </c>
      <c r="K761" s="9">
        <f t="shared" si="260"/>
        <v>0.2</v>
      </c>
      <c r="L761" s="3">
        <v>4</v>
      </c>
      <c r="M761" s="8">
        <f t="shared" si="243"/>
        <v>0.26666666666666666</v>
      </c>
      <c r="N761" s="3">
        <v>7</v>
      </c>
      <c r="O761" s="8">
        <f t="shared" si="244"/>
        <v>0.46666666666666667</v>
      </c>
      <c r="P761" s="3">
        <v>4</v>
      </c>
      <c r="Q761" s="8">
        <f t="shared" si="245"/>
        <v>0.26666666666666666</v>
      </c>
      <c r="R761" s="3">
        <v>5</v>
      </c>
      <c r="S761" t="s">
        <v>174</v>
      </c>
      <c r="T761">
        <v>4</v>
      </c>
      <c r="U761" s="8">
        <f t="shared" si="246"/>
        <v>0.26666666666666666</v>
      </c>
      <c r="Y761" s="7">
        <f t="shared" si="247"/>
        <v>0</v>
      </c>
      <c r="Z761" s="7">
        <f t="shared" si="248"/>
        <v>0</v>
      </c>
      <c r="AA761" s="7">
        <f t="shared" si="249"/>
        <v>0</v>
      </c>
      <c r="AB761" s="7">
        <f t="shared" si="250"/>
        <v>0</v>
      </c>
      <c r="AC761" s="7">
        <f t="shared" si="251"/>
        <v>0</v>
      </c>
      <c r="AD761" s="7">
        <f t="shared" si="252"/>
        <v>1</v>
      </c>
      <c r="AE761" s="7">
        <f t="shared" si="253"/>
        <v>1</v>
      </c>
      <c r="AF761" s="7">
        <f t="shared" si="254"/>
        <v>1</v>
      </c>
      <c r="AG761" s="7">
        <f t="shared" si="255"/>
        <v>0</v>
      </c>
      <c r="AH761" s="7">
        <f t="shared" si="256"/>
        <v>0</v>
      </c>
      <c r="AI761" s="7">
        <f t="shared" si="257"/>
        <v>0</v>
      </c>
      <c r="AJ761" s="14">
        <f t="shared" si="258"/>
        <v>3</v>
      </c>
      <c r="AK761" t="s">
        <v>1</v>
      </c>
      <c r="AL761" t="s">
        <v>151</v>
      </c>
    </row>
    <row r="762" spans="1:38">
      <c r="A762" s="5" t="s">
        <v>25</v>
      </c>
      <c r="B762" s="5" t="s">
        <v>35</v>
      </c>
      <c r="C762" s="5" t="s">
        <v>1182</v>
      </c>
      <c r="D762" s="4" t="s">
        <v>1181</v>
      </c>
      <c r="E762" s="3">
        <v>25</v>
      </c>
      <c r="F762" s="3">
        <v>29</v>
      </c>
      <c r="G762" s="10">
        <f t="shared" si="241"/>
        <v>4</v>
      </c>
      <c r="H762" s="8">
        <f t="shared" si="242"/>
        <v>0.16</v>
      </c>
      <c r="I762" s="3">
        <v>12</v>
      </c>
      <c r="J762" s="3">
        <v>2</v>
      </c>
      <c r="K762" s="9">
        <f t="shared" si="260"/>
        <v>0.16666666666666666</v>
      </c>
      <c r="L762" s="3">
        <v>16</v>
      </c>
      <c r="M762" s="8">
        <f t="shared" si="243"/>
        <v>0.55172413793103448</v>
      </c>
      <c r="N762" s="3">
        <v>17</v>
      </c>
      <c r="O762" s="8">
        <f t="shared" si="244"/>
        <v>0.58620689655172409</v>
      </c>
      <c r="P762" s="3">
        <v>15</v>
      </c>
      <c r="Q762" s="8">
        <f t="shared" si="245"/>
        <v>0.51724137931034486</v>
      </c>
      <c r="R762" s="3">
        <v>2</v>
      </c>
      <c r="U762" s="8">
        <f t="shared" si="246"/>
        <v>0</v>
      </c>
      <c r="Y762" s="7">
        <f t="shared" si="247"/>
        <v>0</v>
      </c>
      <c r="Z762" s="7">
        <f t="shared" si="248"/>
        <v>1</v>
      </c>
      <c r="AA762" s="7">
        <f t="shared" si="249"/>
        <v>1</v>
      </c>
      <c r="AB762" s="7">
        <f t="shared" si="250"/>
        <v>0</v>
      </c>
      <c r="AC762" s="7">
        <f t="shared" si="251"/>
        <v>1</v>
      </c>
      <c r="AD762" s="7">
        <f t="shared" si="252"/>
        <v>0</v>
      </c>
      <c r="AE762" s="7">
        <f t="shared" si="253"/>
        <v>0</v>
      </c>
      <c r="AF762" s="7">
        <f t="shared" si="254"/>
        <v>0</v>
      </c>
      <c r="AG762" s="7">
        <f t="shared" si="255"/>
        <v>0</v>
      </c>
      <c r="AH762" s="7">
        <f t="shared" si="256"/>
        <v>0</v>
      </c>
      <c r="AI762" s="7">
        <f t="shared" si="257"/>
        <v>0</v>
      </c>
      <c r="AJ762" s="14">
        <f t="shared" si="258"/>
        <v>3</v>
      </c>
      <c r="AK762" t="s">
        <v>7</v>
      </c>
      <c r="AL762" t="s">
        <v>1180</v>
      </c>
    </row>
    <row r="763" spans="1:38">
      <c r="A763" s="5" t="s">
        <v>25</v>
      </c>
      <c r="B763" s="5" t="s">
        <v>35</v>
      </c>
      <c r="C763" s="5" t="s">
        <v>1179</v>
      </c>
      <c r="D763" s="4" t="s">
        <v>1178</v>
      </c>
      <c r="E763" s="3">
        <v>66</v>
      </c>
      <c r="F763" s="3">
        <v>61</v>
      </c>
      <c r="G763" s="10">
        <f t="shared" si="241"/>
        <v>-5</v>
      </c>
      <c r="H763" s="8">
        <f t="shared" si="242"/>
        <v>-7.575757575757576E-2</v>
      </c>
      <c r="I763" s="3">
        <v>11</v>
      </c>
      <c r="J763" s="3">
        <v>2</v>
      </c>
      <c r="K763" s="9">
        <f t="shared" si="260"/>
        <v>0.18181818181818182</v>
      </c>
      <c r="L763" s="3">
        <v>19</v>
      </c>
      <c r="M763" s="8">
        <f t="shared" si="243"/>
        <v>0.31147540983606559</v>
      </c>
      <c r="N763" s="3">
        <v>34</v>
      </c>
      <c r="O763" s="8">
        <f t="shared" si="244"/>
        <v>0.55737704918032782</v>
      </c>
      <c r="P763" s="3">
        <v>17</v>
      </c>
      <c r="Q763" s="8">
        <f t="shared" si="245"/>
        <v>0.27868852459016391</v>
      </c>
      <c r="R763" s="3">
        <v>6</v>
      </c>
      <c r="S763" t="s">
        <v>174</v>
      </c>
      <c r="U763" s="8">
        <f t="shared" si="246"/>
        <v>0</v>
      </c>
      <c r="Y763" s="7">
        <f t="shared" si="247"/>
        <v>1</v>
      </c>
      <c r="Z763" s="7">
        <f t="shared" si="248"/>
        <v>0</v>
      </c>
      <c r="AA763" s="7">
        <f t="shared" si="249"/>
        <v>0</v>
      </c>
      <c r="AB763" s="7">
        <f t="shared" si="250"/>
        <v>0</v>
      </c>
      <c r="AC763" s="7">
        <f t="shared" si="251"/>
        <v>0</v>
      </c>
      <c r="AD763" s="7">
        <f t="shared" si="252"/>
        <v>1</v>
      </c>
      <c r="AE763" s="7">
        <f t="shared" si="253"/>
        <v>1</v>
      </c>
      <c r="AF763" s="7">
        <f t="shared" si="254"/>
        <v>0</v>
      </c>
      <c r="AG763" s="7">
        <f t="shared" si="255"/>
        <v>0</v>
      </c>
      <c r="AH763" s="7">
        <f t="shared" si="256"/>
        <v>0</v>
      </c>
      <c r="AI763" s="7">
        <f t="shared" si="257"/>
        <v>0</v>
      </c>
      <c r="AJ763" s="14">
        <f t="shared" si="258"/>
        <v>3</v>
      </c>
      <c r="AK763" t="s">
        <v>7</v>
      </c>
      <c r="AL763" t="s">
        <v>1177</v>
      </c>
    </row>
    <row r="764" spans="1:38">
      <c r="A764" s="5" t="s">
        <v>25</v>
      </c>
      <c r="B764" s="5" t="s">
        <v>35</v>
      </c>
      <c r="C764" s="5" t="s">
        <v>1176</v>
      </c>
      <c r="D764" s="4" t="s">
        <v>1175</v>
      </c>
      <c r="E764" s="3">
        <v>36</v>
      </c>
      <c r="F764" s="3">
        <v>26</v>
      </c>
      <c r="G764" s="10">
        <f t="shared" si="241"/>
        <v>-10</v>
      </c>
      <c r="H764" s="8">
        <f t="shared" si="242"/>
        <v>-0.27777777777777779</v>
      </c>
      <c r="I764" s="3">
        <v>8</v>
      </c>
      <c r="J764" s="3">
        <v>3</v>
      </c>
      <c r="K764" s="9">
        <f t="shared" si="260"/>
        <v>0.375</v>
      </c>
      <c r="L764" s="3">
        <v>13</v>
      </c>
      <c r="M764" s="8">
        <f t="shared" si="243"/>
        <v>0.5</v>
      </c>
      <c r="N764" s="3">
        <v>17</v>
      </c>
      <c r="O764" s="8">
        <f t="shared" si="244"/>
        <v>0.65384615384615385</v>
      </c>
      <c r="P764" s="3">
        <v>9</v>
      </c>
      <c r="Q764" s="8">
        <f t="shared" si="245"/>
        <v>0.34615384615384615</v>
      </c>
      <c r="R764" s="3">
        <v>3</v>
      </c>
      <c r="U764" s="8">
        <f t="shared" si="246"/>
        <v>0</v>
      </c>
      <c r="Y764" s="7">
        <f t="shared" si="247"/>
        <v>0</v>
      </c>
      <c r="Z764" s="7">
        <f t="shared" si="248"/>
        <v>0</v>
      </c>
      <c r="AA764" s="7">
        <f t="shared" si="249"/>
        <v>1</v>
      </c>
      <c r="AB764" s="7">
        <f t="shared" si="250"/>
        <v>1</v>
      </c>
      <c r="AC764" s="7">
        <f t="shared" si="251"/>
        <v>0</v>
      </c>
      <c r="AD764" s="7">
        <f t="shared" si="252"/>
        <v>1</v>
      </c>
      <c r="AE764" s="7">
        <f t="shared" si="253"/>
        <v>0</v>
      </c>
      <c r="AF764" s="7">
        <f t="shared" si="254"/>
        <v>0</v>
      </c>
      <c r="AG764" s="7">
        <f t="shared" si="255"/>
        <v>0</v>
      </c>
      <c r="AH764" s="7">
        <f t="shared" si="256"/>
        <v>0</v>
      </c>
      <c r="AI764" s="7">
        <f t="shared" si="257"/>
        <v>0</v>
      </c>
      <c r="AJ764" s="14">
        <f t="shared" si="258"/>
        <v>3</v>
      </c>
      <c r="AK764" t="s">
        <v>1</v>
      </c>
      <c r="AL764" t="s">
        <v>1174</v>
      </c>
    </row>
    <row r="765" spans="1:38">
      <c r="A765" s="5" t="s">
        <v>25</v>
      </c>
      <c r="B765" s="5" t="s">
        <v>35</v>
      </c>
      <c r="C765" s="5" t="s">
        <v>1099</v>
      </c>
      <c r="D765" s="4" t="s">
        <v>1098</v>
      </c>
      <c r="E765" s="3">
        <v>33</v>
      </c>
      <c r="F765" s="3">
        <v>33</v>
      </c>
      <c r="G765" s="10">
        <f t="shared" si="241"/>
        <v>0</v>
      </c>
      <c r="H765" s="8">
        <f t="shared" si="242"/>
        <v>0</v>
      </c>
      <c r="I765" s="3">
        <v>0</v>
      </c>
      <c r="J765" s="3">
        <v>0</v>
      </c>
      <c r="K765" s="9">
        <v>0</v>
      </c>
      <c r="L765" s="3">
        <v>18</v>
      </c>
      <c r="M765" s="8">
        <f t="shared" si="243"/>
        <v>0.54545454545454541</v>
      </c>
      <c r="N765" s="3">
        <v>21</v>
      </c>
      <c r="O765" s="8">
        <f t="shared" si="244"/>
        <v>0.63636363636363635</v>
      </c>
      <c r="P765" s="3">
        <v>8</v>
      </c>
      <c r="Q765" s="8">
        <f t="shared" si="245"/>
        <v>0.24242424242424243</v>
      </c>
      <c r="R765" s="3">
        <v>2</v>
      </c>
      <c r="U765" s="8">
        <f t="shared" si="246"/>
        <v>0</v>
      </c>
      <c r="W765" t="s">
        <v>174</v>
      </c>
      <c r="Y765" s="7">
        <f t="shared" si="247"/>
        <v>0</v>
      </c>
      <c r="Z765" s="7">
        <f t="shared" si="248"/>
        <v>0</v>
      </c>
      <c r="AA765" s="7">
        <f t="shared" si="249"/>
        <v>1</v>
      </c>
      <c r="AB765" s="7">
        <f t="shared" si="250"/>
        <v>1</v>
      </c>
      <c r="AC765" s="7">
        <f t="shared" si="251"/>
        <v>0</v>
      </c>
      <c r="AD765" s="7">
        <f t="shared" si="252"/>
        <v>0</v>
      </c>
      <c r="AE765" s="7">
        <f t="shared" si="253"/>
        <v>0</v>
      </c>
      <c r="AF765" s="7">
        <f t="shared" si="254"/>
        <v>0</v>
      </c>
      <c r="AG765" s="7">
        <f t="shared" si="255"/>
        <v>1</v>
      </c>
      <c r="AH765" s="7">
        <f t="shared" si="256"/>
        <v>0</v>
      </c>
      <c r="AI765" s="7">
        <f t="shared" si="257"/>
        <v>0</v>
      </c>
      <c r="AJ765" s="14">
        <f t="shared" si="258"/>
        <v>3</v>
      </c>
      <c r="AK765" t="s">
        <v>1</v>
      </c>
      <c r="AL765" t="s">
        <v>1097</v>
      </c>
    </row>
    <row r="766" spans="1:38">
      <c r="A766" s="5" t="s">
        <v>56</v>
      </c>
      <c r="B766" s="5" t="s">
        <v>401</v>
      </c>
      <c r="C766" s="5" t="s">
        <v>133</v>
      </c>
      <c r="D766" s="4" t="s">
        <v>1294</v>
      </c>
      <c r="E766" s="3">
        <v>22</v>
      </c>
      <c r="F766" s="3">
        <v>18</v>
      </c>
      <c r="G766" s="10">
        <f t="shared" si="241"/>
        <v>-4</v>
      </c>
      <c r="H766" s="8">
        <f t="shared" si="242"/>
        <v>-0.18181818181818182</v>
      </c>
      <c r="I766" s="3">
        <v>16</v>
      </c>
      <c r="J766" s="3">
        <v>3</v>
      </c>
      <c r="K766" s="9">
        <f t="shared" ref="K766:K784" si="261">J766/I766</f>
        <v>0.1875</v>
      </c>
      <c r="L766" s="3">
        <v>12</v>
      </c>
      <c r="M766" s="8">
        <f t="shared" si="243"/>
        <v>0.66666666666666663</v>
      </c>
      <c r="N766" s="3">
        <v>11</v>
      </c>
      <c r="O766" s="8">
        <f t="shared" si="244"/>
        <v>0.61111111111111116</v>
      </c>
      <c r="P766" s="3">
        <v>14</v>
      </c>
      <c r="Q766" s="8">
        <f t="shared" si="245"/>
        <v>0.77777777777777779</v>
      </c>
      <c r="R766" s="3">
        <v>1</v>
      </c>
      <c r="U766" s="8">
        <f t="shared" si="246"/>
        <v>0</v>
      </c>
      <c r="Y766" s="7">
        <f t="shared" si="247"/>
        <v>0</v>
      </c>
      <c r="Z766" s="7">
        <f t="shared" si="248"/>
        <v>0</v>
      </c>
      <c r="AA766" s="7">
        <f t="shared" si="249"/>
        <v>1</v>
      </c>
      <c r="AB766" s="7">
        <f t="shared" si="250"/>
        <v>1</v>
      </c>
      <c r="AC766" s="7">
        <f t="shared" si="251"/>
        <v>1</v>
      </c>
      <c r="AD766" s="7">
        <f t="shared" si="252"/>
        <v>0</v>
      </c>
      <c r="AE766" s="7">
        <f t="shared" si="253"/>
        <v>0</v>
      </c>
      <c r="AF766" s="7">
        <f t="shared" si="254"/>
        <v>0</v>
      </c>
      <c r="AG766" s="7">
        <f t="shared" si="255"/>
        <v>0</v>
      </c>
      <c r="AH766" s="7">
        <f t="shared" si="256"/>
        <v>0</v>
      </c>
      <c r="AI766" s="7">
        <f t="shared" si="257"/>
        <v>0</v>
      </c>
      <c r="AJ766" s="14">
        <f t="shared" si="258"/>
        <v>3</v>
      </c>
      <c r="AK766" t="s">
        <v>1</v>
      </c>
      <c r="AL766" t="s">
        <v>1293</v>
      </c>
    </row>
    <row r="767" spans="1:38">
      <c r="A767" s="5" t="s">
        <v>56</v>
      </c>
      <c r="B767" s="5" t="s">
        <v>401</v>
      </c>
      <c r="C767" s="5" t="s">
        <v>473</v>
      </c>
      <c r="D767" s="4" t="s">
        <v>1292</v>
      </c>
      <c r="E767" s="3">
        <v>30</v>
      </c>
      <c r="F767" s="3">
        <v>29</v>
      </c>
      <c r="G767" s="10">
        <f t="shared" si="241"/>
        <v>-1</v>
      </c>
      <c r="H767" s="8">
        <f t="shared" si="242"/>
        <v>-3.3333333333333333E-2</v>
      </c>
      <c r="I767" s="3">
        <v>18</v>
      </c>
      <c r="J767" s="3">
        <v>8</v>
      </c>
      <c r="K767" s="9">
        <f t="shared" si="261"/>
        <v>0.44444444444444442</v>
      </c>
      <c r="L767" s="3">
        <v>12</v>
      </c>
      <c r="M767" s="8">
        <f t="shared" si="243"/>
        <v>0.41379310344827586</v>
      </c>
      <c r="N767" s="3">
        <v>10</v>
      </c>
      <c r="O767" s="8">
        <f t="shared" si="244"/>
        <v>0.34482758620689657</v>
      </c>
      <c r="P767" s="3">
        <v>11</v>
      </c>
      <c r="Q767" s="8">
        <f t="shared" si="245"/>
        <v>0.37931034482758619</v>
      </c>
      <c r="R767" s="3">
        <v>3</v>
      </c>
      <c r="U767" s="8">
        <f t="shared" si="246"/>
        <v>0</v>
      </c>
      <c r="Y767" s="7">
        <f t="shared" si="247"/>
        <v>0</v>
      </c>
      <c r="Z767" s="7">
        <f t="shared" si="248"/>
        <v>0</v>
      </c>
      <c r="AA767" s="7">
        <f t="shared" si="249"/>
        <v>1</v>
      </c>
      <c r="AB767" s="7">
        <f t="shared" si="250"/>
        <v>0</v>
      </c>
      <c r="AC767" s="7">
        <f t="shared" si="251"/>
        <v>0</v>
      </c>
      <c r="AD767" s="7">
        <f t="shared" si="252"/>
        <v>1</v>
      </c>
      <c r="AE767" s="7">
        <f t="shared" si="253"/>
        <v>0</v>
      </c>
      <c r="AF767" s="7">
        <f t="shared" si="254"/>
        <v>0</v>
      </c>
      <c r="AG767" s="7">
        <f t="shared" si="255"/>
        <v>0</v>
      </c>
      <c r="AH767" s="7">
        <f t="shared" si="256"/>
        <v>0</v>
      </c>
      <c r="AI767" s="7">
        <f t="shared" si="257"/>
        <v>1</v>
      </c>
      <c r="AJ767" s="14">
        <f t="shared" si="258"/>
        <v>3</v>
      </c>
      <c r="AK767" t="s">
        <v>7</v>
      </c>
      <c r="AL767" t="s">
        <v>1291</v>
      </c>
    </row>
    <row r="768" spans="1:38">
      <c r="A768" s="5" t="s">
        <v>56</v>
      </c>
      <c r="B768" s="5" t="s">
        <v>401</v>
      </c>
      <c r="C768" s="5" t="s">
        <v>1288</v>
      </c>
      <c r="D768" s="4" t="s">
        <v>1287</v>
      </c>
      <c r="E768" s="3">
        <v>22</v>
      </c>
      <c r="F768" s="3">
        <v>18</v>
      </c>
      <c r="G768" s="10">
        <f t="shared" si="241"/>
        <v>-4</v>
      </c>
      <c r="H768" s="8">
        <f t="shared" si="242"/>
        <v>-0.18181818181818182</v>
      </c>
      <c r="I768" s="3">
        <v>14</v>
      </c>
      <c r="J768" s="3">
        <v>2</v>
      </c>
      <c r="K768" s="9">
        <f t="shared" si="261"/>
        <v>0.14285714285714285</v>
      </c>
      <c r="L768" s="3">
        <v>7</v>
      </c>
      <c r="M768" s="8">
        <f t="shared" si="243"/>
        <v>0.3888888888888889</v>
      </c>
      <c r="N768" s="3">
        <v>13</v>
      </c>
      <c r="O768" s="8">
        <f t="shared" si="244"/>
        <v>0.72222222222222221</v>
      </c>
      <c r="P768" s="3">
        <v>12</v>
      </c>
      <c r="Q768" s="8">
        <f t="shared" si="245"/>
        <v>0.66666666666666663</v>
      </c>
      <c r="R768" s="3">
        <v>3</v>
      </c>
      <c r="U768" s="8">
        <f t="shared" si="246"/>
        <v>0</v>
      </c>
      <c r="Y768" s="7">
        <f t="shared" si="247"/>
        <v>0</v>
      </c>
      <c r="Z768" s="7">
        <f t="shared" si="248"/>
        <v>0</v>
      </c>
      <c r="AA768" s="7">
        <f t="shared" si="249"/>
        <v>0</v>
      </c>
      <c r="AB768" s="7">
        <f t="shared" si="250"/>
        <v>1</v>
      </c>
      <c r="AC768" s="7">
        <f t="shared" si="251"/>
        <v>1</v>
      </c>
      <c r="AD768" s="7">
        <f t="shared" si="252"/>
        <v>1</v>
      </c>
      <c r="AE768" s="7">
        <f t="shared" si="253"/>
        <v>0</v>
      </c>
      <c r="AF768" s="7">
        <f t="shared" si="254"/>
        <v>0</v>
      </c>
      <c r="AG768" s="7">
        <f t="shared" si="255"/>
        <v>0</v>
      </c>
      <c r="AH768" s="7">
        <f t="shared" si="256"/>
        <v>0</v>
      </c>
      <c r="AI768" s="7">
        <f t="shared" si="257"/>
        <v>0</v>
      </c>
      <c r="AJ768" s="14">
        <f t="shared" si="258"/>
        <v>3</v>
      </c>
      <c r="AK768" t="s">
        <v>1</v>
      </c>
      <c r="AL768" t="s">
        <v>1286</v>
      </c>
    </row>
    <row r="769" spans="1:38">
      <c r="A769" s="5" t="s">
        <v>56</v>
      </c>
      <c r="B769" s="5" t="s">
        <v>401</v>
      </c>
      <c r="C769" s="5" t="s">
        <v>745</v>
      </c>
      <c r="D769" s="4" t="s">
        <v>1283</v>
      </c>
      <c r="E769" s="3">
        <v>17</v>
      </c>
      <c r="F769" s="3">
        <v>12</v>
      </c>
      <c r="G769" s="10">
        <f t="shared" si="241"/>
        <v>-5</v>
      </c>
      <c r="H769" s="8">
        <f t="shared" si="242"/>
        <v>-0.29411764705882354</v>
      </c>
      <c r="I769" s="3">
        <v>9</v>
      </c>
      <c r="J769" s="3">
        <v>7</v>
      </c>
      <c r="K769" s="9">
        <f t="shared" si="261"/>
        <v>0.77777777777777779</v>
      </c>
      <c r="L769" s="3">
        <v>4</v>
      </c>
      <c r="M769" s="8">
        <f t="shared" si="243"/>
        <v>0.33333333333333331</v>
      </c>
      <c r="N769" s="3">
        <v>7</v>
      </c>
      <c r="O769" s="8">
        <f t="shared" si="244"/>
        <v>0.58333333333333337</v>
      </c>
      <c r="P769" s="3">
        <v>7</v>
      </c>
      <c r="Q769" s="8">
        <f t="shared" si="245"/>
        <v>0.58333333333333337</v>
      </c>
      <c r="R769" s="3">
        <v>4</v>
      </c>
      <c r="U769" s="8">
        <f t="shared" si="246"/>
        <v>0</v>
      </c>
      <c r="Y769" s="7">
        <f t="shared" si="247"/>
        <v>0</v>
      </c>
      <c r="Z769" s="7">
        <f t="shared" si="248"/>
        <v>0</v>
      </c>
      <c r="AA769" s="7">
        <f t="shared" si="249"/>
        <v>0</v>
      </c>
      <c r="AB769" s="7">
        <f t="shared" si="250"/>
        <v>0</v>
      </c>
      <c r="AC769" s="7">
        <f t="shared" si="251"/>
        <v>1</v>
      </c>
      <c r="AD769" s="7">
        <f t="shared" si="252"/>
        <v>1</v>
      </c>
      <c r="AE769" s="7">
        <f t="shared" si="253"/>
        <v>0</v>
      </c>
      <c r="AF769" s="7">
        <f t="shared" si="254"/>
        <v>0</v>
      </c>
      <c r="AG769" s="7">
        <f t="shared" si="255"/>
        <v>0</v>
      </c>
      <c r="AH769" s="7">
        <f t="shared" si="256"/>
        <v>0</v>
      </c>
      <c r="AI769" s="7">
        <f t="shared" si="257"/>
        <v>1</v>
      </c>
      <c r="AJ769" s="14">
        <f t="shared" si="258"/>
        <v>3</v>
      </c>
      <c r="AK769" t="s">
        <v>1</v>
      </c>
      <c r="AL769" t="s">
        <v>1282</v>
      </c>
    </row>
    <row r="770" spans="1:38">
      <c r="A770" s="5" t="s">
        <v>11</v>
      </c>
      <c r="B770" s="5" t="s">
        <v>183</v>
      </c>
      <c r="C770" s="5" t="s">
        <v>373</v>
      </c>
      <c r="D770" s="4" t="s">
        <v>1050</v>
      </c>
      <c r="E770" s="3">
        <v>19</v>
      </c>
      <c r="F770" s="3">
        <v>15</v>
      </c>
      <c r="G770" s="10">
        <f t="shared" ref="G770:G833" si="262">F770-E770</f>
        <v>-4</v>
      </c>
      <c r="H770" s="8">
        <f t="shared" ref="H770:H833" si="263">G770/E770</f>
        <v>-0.21052631578947367</v>
      </c>
      <c r="I770" s="3">
        <v>5</v>
      </c>
      <c r="J770" s="3">
        <v>0</v>
      </c>
      <c r="K770" s="9">
        <f t="shared" si="261"/>
        <v>0</v>
      </c>
      <c r="L770" s="3">
        <v>8</v>
      </c>
      <c r="M770" s="8">
        <f t="shared" ref="M770:M833" si="264">L770/F770</f>
        <v>0.53333333333333333</v>
      </c>
      <c r="N770" s="3">
        <v>9</v>
      </c>
      <c r="O770" s="8">
        <f t="shared" ref="O770:O833" si="265">N770/F770</f>
        <v>0.6</v>
      </c>
      <c r="P770" s="3">
        <v>9</v>
      </c>
      <c r="Q770" s="8">
        <f t="shared" ref="Q770:Q833" si="266">P770/F770</f>
        <v>0.6</v>
      </c>
      <c r="R770" s="3">
        <v>2</v>
      </c>
      <c r="U770" s="8">
        <f t="shared" ref="U770:U833" si="267">T770/F770</f>
        <v>0</v>
      </c>
      <c r="Y770" s="7">
        <f t="shared" ref="Y770:Y833" si="268">IF(F770&gt;=35,1,0)</f>
        <v>0</v>
      </c>
      <c r="Z770" s="7">
        <f t="shared" ref="Z770:Z833" si="269">IF(OR(H770&gt;=0.1,G770&gt;=10),1,0)</f>
        <v>0</v>
      </c>
      <c r="AA770" s="7">
        <f t="shared" ref="AA770:AA833" si="270">IF(M770&gt;=0.4,1,0)</f>
        <v>1</v>
      </c>
      <c r="AB770" s="7">
        <f t="shared" ref="AB770:AB833" si="271">IF(O770&gt;=0.6,1,0)</f>
        <v>1</v>
      </c>
      <c r="AC770" s="7">
        <f t="shared" ref="AC770:AC833" si="272">IF(Q770&gt;=0.5,1,0)</f>
        <v>1</v>
      </c>
      <c r="AD770" s="7">
        <f t="shared" ref="AD770:AD833" si="273">IF(R770&gt;=3,1,0)</f>
        <v>0</v>
      </c>
      <c r="AE770" s="7">
        <f t="shared" ref="AE770:AE833" si="274">IF(S770="Yes",1,0)</f>
        <v>0</v>
      </c>
      <c r="AF770" s="7">
        <f t="shared" ref="AF770:AF833" si="275">IF(OR(V770="Yes", U770&gt;=0.2),1,0)</f>
        <v>0</v>
      </c>
      <c r="AG770" s="7">
        <f t="shared" ref="AG770:AG833" si="276">IF(W770="Yes",1,0)</f>
        <v>0</v>
      </c>
      <c r="AH770" s="7">
        <f t="shared" ref="AH770:AH833" si="277">IF(X770="Yes",1,0)</f>
        <v>0</v>
      </c>
      <c r="AI770" s="7">
        <f t="shared" ref="AI770:AI833" si="278">IF(K770&gt;=0.4,1,0)</f>
        <v>0</v>
      </c>
      <c r="AJ770" s="14">
        <f t="shared" ref="AJ770:AJ833" si="279">SUM(W770:AI770)</f>
        <v>3</v>
      </c>
      <c r="AK770" t="s">
        <v>1</v>
      </c>
      <c r="AL770" t="s">
        <v>1049</v>
      </c>
    </row>
    <row r="771" spans="1:38">
      <c r="A771" s="5" t="s">
        <v>5</v>
      </c>
      <c r="B771" s="5" t="s">
        <v>323</v>
      </c>
      <c r="C771" s="5" t="s">
        <v>557</v>
      </c>
      <c r="D771" s="4" t="s">
        <v>1052</v>
      </c>
      <c r="E771" s="3">
        <v>21</v>
      </c>
      <c r="F771" s="3">
        <v>19</v>
      </c>
      <c r="G771" s="10">
        <f t="shared" si="262"/>
        <v>-2</v>
      </c>
      <c r="H771" s="8">
        <f t="shared" si="263"/>
        <v>-9.5238095238095233E-2</v>
      </c>
      <c r="I771" s="3">
        <v>26</v>
      </c>
      <c r="J771" s="3">
        <v>11</v>
      </c>
      <c r="K771" s="9">
        <f t="shared" si="261"/>
        <v>0.42307692307692307</v>
      </c>
      <c r="L771" s="3">
        <v>2</v>
      </c>
      <c r="M771" s="8">
        <f t="shared" si="264"/>
        <v>0.10526315789473684</v>
      </c>
      <c r="N771" s="3">
        <v>6</v>
      </c>
      <c r="O771" s="8">
        <f t="shared" si="265"/>
        <v>0.31578947368421051</v>
      </c>
      <c r="P771" s="3">
        <v>2</v>
      </c>
      <c r="Q771" s="8">
        <f t="shared" si="266"/>
        <v>0.10526315789473684</v>
      </c>
      <c r="R771" s="3">
        <v>2</v>
      </c>
      <c r="S771" t="s">
        <v>174</v>
      </c>
      <c r="U771" s="8">
        <f t="shared" si="267"/>
        <v>0</v>
      </c>
      <c r="W771" t="s">
        <v>174</v>
      </c>
      <c r="Y771" s="7">
        <f t="shared" si="268"/>
        <v>0</v>
      </c>
      <c r="Z771" s="7">
        <f t="shared" si="269"/>
        <v>0</v>
      </c>
      <c r="AA771" s="7">
        <f t="shared" si="270"/>
        <v>0</v>
      </c>
      <c r="AB771" s="7">
        <f t="shared" si="271"/>
        <v>0</v>
      </c>
      <c r="AC771" s="7">
        <f t="shared" si="272"/>
        <v>0</v>
      </c>
      <c r="AD771" s="7">
        <f t="shared" si="273"/>
        <v>0</v>
      </c>
      <c r="AE771" s="7">
        <f t="shared" si="274"/>
        <v>1</v>
      </c>
      <c r="AF771" s="7">
        <f t="shared" si="275"/>
        <v>0</v>
      </c>
      <c r="AG771" s="7">
        <f t="shared" si="276"/>
        <v>1</v>
      </c>
      <c r="AH771" s="7">
        <f t="shared" si="277"/>
        <v>0</v>
      </c>
      <c r="AI771" s="7">
        <f t="shared" si="278"/>
        <v>1</v>
      </c>
      <c r="AJ771" s="14">
        <f t="shared" si="279"/>
        <v>3</v>
      </c>
      <c r="AK771" t="s">
        <v>1</v>
      </c>
      <c r="AL771" t="s">
        <v>1051</v>
      </c>
    </row>
    <row r="772" spans="1:38">
      <c r="A772" s="5" t="s">
        <v>5</v>
      </c>
      <c r="B772" s="5" t="s">
        <v>323</v>
      </c>
      <c r="C772" s="5" t="s">
        <v>273</v>
      </c>
      <c r="D772" s="4" t="s">
        <v>1048</v>
      </c>
      <c r="E772" s="3">
        <v>32</v>
      </c>
      <c r="F772" s="3">
        <v>32</v>
      </c>
      <c r="G772" s="10">
        <f t="shared" si="262"/>
        <v>0</v>
      </c>
      <c r="H772" s="8">
        <f t="shared" si="263"/>
        <v>0</v>
      </c>
      <c r="I772" s="3">
        <v>3</v>
      </c>
      <c r="J772" s="3">
        <v>2</v>
      </c>
      <c r="K772" s="9">
        <f t="shared" si="261"/>
        <v>0.66666666666666663</v>
      </c>
      <c r="L772" s="3">
        <v>11</v>
      </c>
      <c r="M772" s="8">
        <f t="shared" si="264"/>
        <v>0.34375</v>
      </c>
      <c r="N772" s="3">
        <v>14</v>
      </c>
      <c r="O772" s="8">
        <f t="shared" si="265"/>
        <v>0.4375</v>
      </c>
      <c r="P772" s="3">
        <v>9</v>
      </c>
      <c r="Q772" s="8">
        <f t="shared" si="266"/>
        <v>0.28125</v>
      </c>
      <c r="R772" s="3">
        <v>4</v>
      </c>
      <c r="S772" t="s">
        <v>174</v>
      </c>
      <c r="U772" s="8">
        <f t="shared" si="267"/>
        <v>0</v>
      </c>
      <c r="Y772" s="7">
        <f t="shared" si="268"/>
        <v>0</v>
      </c>
      <c r="Z772" s="7">
        <f t="shared" si="269"/>
        <v>0</v>
      </c>
      <c r="AA772" s="7">
        <f t="shared" si="270"/>
        <v>0</v>
      </c>
      <c r="AB772" s="7">
        <f t="shared" si="271"/>
        <v>0</v>
      </c>
      <c r="AC772" s="7">
        <f t="shared" si="272"/>
        <v>0</v>
      </c>
      <c r="AD772" s="7">
        <f t="shared" si="273"/>
        <v>1</v>
      </c>
      <c r="AE772" s="7">
        <f t="shared" si="274"/>
        <v>1</v>
      </c>
      <c r="AF772" s="7">
        <f t="shared" si="275"/>
        <v>0</v>
      </c>
      <c r="AG772" s="7">
        <f t="shared" si="276"/>
        <v>0</v>
      </c>
      <c r="AH772" s="7">
        <f t="shared" si="277"/>
        <v>0</v>
      </c>
      <c r="AI772" s="7">
        <f t="shared" si="278"/>
        <v>1</v>
      </c>
      <c r="AJ772" s="14">
        <f t="shared" si="279"/>
        <v>3</v>
      </c>
      <c r="AK772" t="s">
        <v>1</v>
      </c>
      <c r="AL772" t="s">
        <v>1047</v>
      </c>
    </row>
    <row r="773" spans="1:38">
      <c r="A773" s="5" t="s">
        <v>25</v>
      </c>
      <c r="B773" s="5" t="s">
        <v>24</v>
      </c>
      <c r="C773" s="5" t="s">
        <v>1173</v>
      </c>
      <c r="D773" s="4" t="s">
        <v>1172</v>
      </c>
      <c r="E773" s="3">
        <v>22</v>
      </c>
      <c r="F773" s="3">
        <v>16</v>
      </c>
      <c r="G773" s="10">
        <f t="shared" si="262"/>
        <v>-6</v>
      </c>
      <c r="H773" s="8">
        <f t="shared" si="263"/>
        <v>-0.27272727272727271</v>
      </c>
      <c r="I773" s="3">
        <v>16</v>
      </c>
      <c r="J773" s="3">
        <v>7</v>
      </c>
      <c r="K773" s="9">
        <f t="shared" si="261"/>
        <v>0.4375</v>
      </c>
      <c r="L773" s="3">
        <v>7</v>
      </c>
      <c r="M773" s="8">
        <f t="shared" si="264"/>
        <v>0.4375</v>
      </c>
      <c r="N773" s="3">
        <v>9</v>
      </c>
      <c r="O773" s="8">
        <f t="shared" si="265"/>
        <v>0.5625</v>
      </c>
      <c r="P773" s="3">
        <v>4</v>
      </c>
      <c r="Q773" s="8">
        <f t="shared" si="266"/>
        <v>0.25</v>
      </c>
      <c r="R773" s="3">
        <v>4</v>
      </c>
      <c r="U773" s="8">
        <f t="shared" si="267"/>
        <v>0</v>
      </c>
      <c r="Y773" s="7">
        <f t="shared" si="268"/>
        <v>0</v>
      </c>
      <c r="Z773" s="7">
        <f t="shared" si="269"/>
        <v>0</v>
      </c>
      <c r="AA773" s="7">
        <f t="shared" si="270"/>
        <v>1</v>
      </c>
      <c r="AB773" s="7">
        <f t="shared" si="271"/>
        <v>0</v>
      </c>
      <c r="AC773" s="7">
        <f t="shared" si="272"/>
        <v>0</v>
      </c>
      <c r="AD773" s="7">
        <f t="shared" si="273"/>
        <v>1</v>
      </c>
      <c r="AE773" s="7">
        <f t="shared" si="274"/>
        <v>0</v>
      </c>
      <c r="AF773" s="7">
        <f t="shared" si="275"/>
        <v>0</v>
      </c>
      <c r="AG773" s="7">
        <f t="shared" si="276"/>
        <v>0</v>
      </c>
      <c r="AH773" s="7">
        <f t="shared" si="277"/>
        <v>0</v>
      </c>
      <c r="AI773" s="7">
        <f t="shared" si="278"/>
        <v>1</v>
      </c>
      <c r="AJ773" s="14">
        <f t="shared" si="279"/>
        <v>3</v>
      </c>
      <c r="AK773" t="s">
        <v>1</v>
      </c>
      <c r="AL773" t="s">
        <v>1171</v>
      </c>
    </row>
    <row r="774" spans="1:38">
      <c r="A774" s="5" t="s">
        <v>25</v>
      </c>
      <c r="B774" s="5" t="s">
        <v>24</v>
      </c>
      <c r="C774" s="5" t="s">
        <v>647</v>
      </c>
      <c r="D774" s="4" t="s">
        <v>1167</v>
      </c>
      <c r="E774" s="3">
        <v>17</v>
      </c>
      <c r="F774" s="3">
        <v>13</v>
      </c>
      <c r="G774" s="10">
        <f t="shared" si="262"/>
        <v>-4</v>
      </c>
      <c r="H774" s="8">
        <f t="shared" si="263"/>
        <v>-0.23529411764705882</v>
      </c>
      <c r="I774" s="3">
        <v>4</v>
      </c>
      <c r="J774" s="3">
        <v>4</v>
      </c>
      <c r="K774" s="9">
        <f t="shared" si="261"/>
        <v>1</v>
      </c>
      <c r="L774" s="3">
        <v>5</v>
      </c>
      <c r="M774" s="8">
        <f t="shared" si="264"/>
        <v>0.38461538461538464</v>
      </c>
      <c r="N774" s="3">
        <v>6</v>
      </c>
      <c r="O774" s="8">
        <f t="shared" si="265"/>
        <v>0.46153846153846156</v>
      </c>
      <c r="P774" s="3">
        <v>8</v>
      </c>
      <c r="Q774" s="8">
        <f t="shared" si="266"/>
        <v>0.61538461538461542</v>
      </c>
      <c r="R774" s="3">
        <v>2</v>
      </c>
      <c r="U774" s="8">
        <f t="shared" si="267"/>
        <v>0</v>
      </c>
      <c r="W774" t="s">
        <v>174</v>
      </c>
      <c r="Y774" s="7">
        <f t="shared" si="268"/>
        <v>0</v>
      </c>
      <c r="Z774" s="7">
        <f t="shared" si="269"/>
        <v>0</v>
      </c>
      <c r="AA774" s="7">
        <f t="shared" si="270"/>
        <v>0</v>
      </c>
      <c r="AB774" s="7">
        <f t="shared" si="271"/>
        <v>0</v>
      </c>
      <c r="AC774" s="7">
        <f t="shared" si="272"/>
        <v>1</v>
      </c>
      <c r="AD774" s="7">
        <f t="shared" si="273"/>
        <v>0</v>
      </c>
      <c r="AE774" s="7">
        <f t="shared" si="274"/>
        <v>0</v>
      </c>
      <c r="AF774" s="7">
        <f t="shared" si="275"/>
        <v>0</v>
      </c>
      <c r="AG774" s="7">
        <f t="shared" si="276"/>
        <v>1</v>
      </c>
      <c r="AH774" s="7">
        <f t="shared" si="277"/>
        <v>0</v>
      </c>
      <c r="AI774" s="7">
        <f t="shared" si="278"/>
        <v>1</v>
      </c>
      <c r="AJ774" s="14">
        <f t="shared" si="279"/>
        <v>3</v>
      </c>
      <c r="AK774" t="s">
        <v>1</v>
      </c>
      <c r="AL774" t="s">
        <v>1166</v>
      </c>
    </row>
    <row r="775" spans="1:38">
      <c r="A775" s="5" t="s">
        <v>25</v>
      </c>
      <c r="B775" s="5" t="s">
        <v>24</v>
      </c>
      <c r="C775" s="5" t="s">
        <v>787</v>
      </c>
      <c r="D775" s="4" t="s">
        <v>1163</v>
      </c>
      <c r="E775" s="3">
        <v>33</v>
      </c>
      <c r="F775" s="3">
        <v>27</v>
      </c>
      <c r="G775" s="10">
        <f t="shared" si="262"/>
        <v>-6</v>
      </c>
      <c r="H775" s="8">
        <f t="shared" si="263"/>
        <v>-0.18181818181818182</v>
      </c>
      <c r="I775" s="3">
        <v>30</v>
      </c>
      <c r="J775" s="3">
        <v>12</v>
      </c>
      <c r="K775" s="9">
        <f t="shared" si="261"/>
        <v>0.4</v>
      </c>
      <c r="L775" s="3">
        <v>10</v>
      </c>
      <c r="M775" s="8">
        <f t="shared" si="264"/>
        <v>0.37037037037037035</v>
      </c>
      <c r="N775" s="3">
        <v>18</v>
      </c>
      <c r="O775" s="8">
        <f t="shared" si="265"/>
        <v>0.66666666666666663</v>
      </c>
      <c r="P775" s="3">
        <v>12</v>
      </c>
      <c r="Q775" s="8">
        <f t="shared" si="266"/>
        <v>0.44444444444444442</v>
      </c>
      <c r="R775" s="3">
        <v>6</v>
      </c>
      <c r="U775" s="8">
        <f t="shared" si="267"/>
        <v>0</v>
      </c>
      <c r="Y775" s="7">
        <f t="shared" si="268"/>
        <v>0</v>
      </c>
      <c r="Z775" s="7">
        <f t="shared" si="269"/>
        <v>0</v>
      </c>
      <c r="AA775" s="7">
        <f t="shared" si="270"/>
        <v>0</v>
      </c>
      <c r="AB775" s="7">
        <f t="shared" si="271"/>
        <v>1</v>
      </c>
      <c r="AC775" s="7">
        <f t="shared" si="272"/>
        <v>0</v>
      </c>
      <c r="AD775" s="7">
        <f t="shared" si="273"/>
        <v>1</v>
      </c>
      <c r="AE775" s="7">
        <f t="shared" si="274"/>
        <v>0</v>
      </c>
      <c r="AF775" s="7">
        <f t="shared" si="275"/>
        <v>0</v>
      </c>
      <c r="AG775" s="7">
        <f t="shared" si="276"/>
        <v>0</v>
      </c>
      <c r="AH775" s="7">
        <f t="shared" si="277"/>
        <v>0</v>
      </c>
      <c r="AI775" s="7">
        <f t="shared" si="278"/>
        <v>1</v>
      </c>
      <c r="AJ775" s="14">
        <f t="shared" si="279"/>
        <v>3</v>
      </c>
      <c r="AK775" t="s">
        <v>1</v>
      </c>
      <c r="AL775" t="s">
        <v>1162</v>
      </c>
    </row>
    <row r="776" spans="1:38">
      <c r="A776" s="5" t="s">
        <v>25</v>
      </c>
      <c r="B776" s="5" t="s">
        <v>24</v>
      </c>
      <c r="C776" s="5" t="s">
        <v>1157</v>
      </c>
      <c r="D776" s="4" t="s">
        <v>1156</v>
      </c>
      <c r="E776" s="3">
        <v>25</v>
      </c>
      <c r="F776" s="3">
        <v>23</v>
      </c>
      <c r="G776" s="10">
        <f t="shared" si="262"/>
        <v>-2</v>
      </c>
      <c r="H776" s="8">
        <f t="shared" si="263"/>
        <v>-0.08</v>
      </c>
      <c r="I776" s="3">
        <v>7</v>
      </c>
      <c r="J776" s="3">
        <v>5</v>
      </c>
      <c r="K776" s="9">
        <f t="shared" si="261"/>
        <v>0.7142857142857143</v>
      </c>
      <c r="L776" s="3">
        <v>9</v>
      </c>
      <c r="M776" s="8">
        <f t="shared" si="264"/>
        <v>0.39130434782608697</v>
      </c>
      <c r="N776" s="3">
        <v>11</v>
      </c>
      <c r="O776" s="8">
        <f t="shared" si="265"/>
        <v>0.47826086956521741</v>
      </c>
      <c r="P776" s="3">
        <v>11</v>
      </c>
      <c r="Q776" s="8">
        <f t="shared" si="266"/>
        <v>0.47826086956521741</v>
      </c>
      <c r="R776" s="3">
        <v>5</v>
      </c>
      <c r="S776" t="s">
        <v>174</v>
      </c>
      <c r="T776">
        <v>3</v>
      </c>
      <c r="U776" s="8">
        <f t="shared" si="267"/>
        <v>0.13043478260869565</v>
      </c>
      <c r="Y776" s="7">
        <f t="shared" si="268"/>
        <v>0</v>
      </c>
      <c r="Z776" s="7">
        <f t="shared" si="269"/>
        <v>0</v>
      </c>
      <c r="AA776" s="7">
        <f t="shared" si="270"/>
        <v>0</v>
      </c>
      <c r="AB776" s="7">
        <f t="shared" si="271"/>
        <v>0</v>
      </c>
      <c r="AC776" s="7">
        <f t="shared" si="272"/>
        <v>0</v>
      </c>
      <c r="AD776" s="7">
        <f t="shared" si="273"/>
        <v>1</v>
      </c>
      <c r="AE776" s="7">
        <f t="shared" si="274"/>
        <v>1</v>
      </c>
      <c r="AF776" s="7">
        <f t="shared" si="275"/>
        <v>0</v>
      </c>
      <c r="AG776" s="7">
        <f t="shared" si="276"/>
        <v>0</v>
      </c>
      <c r="AH776" s="7">
        <f t="shared" si="277"/>
        <v>0</v>
      </c>
      <c r="AI776" s="7">
        <f t="shared" si="278"/>
        <v>1</v>
      </c>
      <c r="AJ776" s="14">
        <f t="shared" si="279"/>
        <v>3</v>
      </c>
      <c r="AK776" t="s">
        <v>1</v>
      </c>
      <c r="AL776" t="s">
        <v>1155</v>
      </c>
    </row>
    <row r="777" spans="1:38">
      <c r="A777" s="5" t="s">
        <v>16</v>
      </c>
      <c r="B777" s="5" t="s">
        <v>20</v>
      </c>
      <c r="C777" s="5" t="s">
        <v>353</v>
      </c>
      <c r="D777" s="4" t="s">
        <v>1040</v>
      </c>
      <c r="E777" s="3">
        <v>36</v>
      </c>
      <c r="F777" s="3">
        <v>49</v>
      </c>
      <c r="G777" s="10">
        <f t="shared" si="262"/>
        <v>13</v>
      </c>
      <c r="H777" s="8">
        <f t="shared" si="263"/>
        <v>0.3611111111111111</v>
      </c>
      <c r="I777" s="3">
        <v>26</v>
      </c>
      <c r="J777" s="3">
        <v>0</v>
      </c>
      <c r="K777" s="9">
        <f t="shared" si="261"/>
        <v>0</v>
      </c>
      <c r="L777" s="3">
        <v>16</v>
      </c>
      <c r="M777" s="8">
        <f t="shared" si="264"/>
        <v>0.32653061224489793</v>
      </c>
      <c r="N777" s="3">
        <v>35</v>
      </c>
      <c r="O777" s="8">
        <f t="shared" si="265"/>
        <v>0.7142857142857143</v>
      </c>
      <c r="P777" s="3">
        <v>16</v>
      </c>
      <c r="Q777" s="8">
        <f t="shared" si="266"/>
        <v>0.32653061224489793</v>
      </c>
      <c r="R777" s="3">
        <v>1</v>
      </c>
      <c r="U777" s="8">
        <f t="shared" si="267"/>
        <v>0</v>
      </c>
      <c r="Y777" s="7">
        <f t="shared" si="268"/>
        <v>1</v>
      </c>
      <c r="Z777" s="7">
        <f t="shared" si="269"/>
        <v>1</v>
      </c>
      <c r="AA777" s="7">
        <f t="shared" si="270"/>
        <v>0</v>
      </c>
      <c r="AB777" s="7">
        <f t="shared" si="271"/>
        <v>1</v>
      </c>
      <c r="AC777" s="7">
        <f t="shared" si="272"/>
        <v>0</v>
      </c>
      <c r="AD777" s="7">
        <f t="shared" si="273"/>
        <v>0</v>
      </c>
      <c r="AE777" s="7">
        <f t="shared" si="274"/>
        <v>0</v>
      </c>
      <c r="AF777" s="7">
        <f t="shared" si="275"/>
        <v>0</v>
      </c>
      <c r="AG777" s="7">
        <f t="shared" si="276"/>
        <v>0</v>
      </c>
      <c r="AH777" s="7">
        <f t="shared" si="277"/>
        <v>0</v>
      </c>
      <c r="AI777" s="7">
        <f t="shared" si="278"/>
        <v>0</v>
      </c>
      <c r="AJ777" s="14">
        <f t="shared" si="279"/>
        <v>3</v>
      </c>
      <c r="AK777" t="s">
        <v>7</v>
      </c>
      <c r="AL777" t="s">
        <v>1039</v>
      </c>
    </row>
    <row r="778" spans="1:38">
      <c r="A778" s="5" t="s">
        <v>16</v>
      </c>
      <c r="B778" s="5" t="s">
        <v>20</v>
      </c>
      <c r="C778" s="5" t="s">
        <v>1033</v>
      </c>
      <c r="D778" s="4" t="s">
        <v>1032</v>
      </c>
      <c r="E778" s="3">
        <v>78</v>
      </c>
      <c r="F778" s="3">
        <v>62</v>
      </c>
      <c r="G778" s="10">
        <f t="shared" si="262"/>
        <v>-16</v>
      </c>
      <c r="H778" s="8">
        <f t="shared" si="263"/>
        <v>-0.20512820512820512</v>
      </c>
      <c r="I778" s="3">
        <v>1</v>
      </c>
      <c r="J778" s="3">
        <v>0</v>
      </c>
      <c r="K778" s="9">
        <f t="shared" si="261"/>
        <v>0</v>
      </c>
      <c r="L778" s="3">
        <v>28</v>
      </c>
      <c r="M778" s="8">
        <f t="shared" si="264"/>
        <v>0.45161290322580644</v>
      </c>
      <c r="N778" s="3">
        <v>33</v>
      </c>
      <c r="O778" s="8">
        <f t="shared" si="265"/>
        <v>0.532258064516129</v>
      </c>
      <c r="P778" s="3">
        <v>18</v>
      </c>
      <c r="Q778" s="8">
        <f t="shared" si="266"/>
        <v>0.29032258064516131</v>
      </c>
      <c r="R778" s="3">
        <v>5</v>
      </c>
      <c r="U778" s="8">
        <f t="shared" si="267"/>
        <v>0</v>
      </c>
      <c r="Y778" s="7">
        <f t="shared" si="268"/>
        <v>1</v>
      </c>
      <c r="Z778" s="7">
        <f t="shared" si="269"/>
        <v>0</v>
      </c>
      <c r="AA778" s="7">
        <f t="shared" si="270"/>
        <v>1</v>
      </c>
      <c r="AB778" s="7">
        <f t="shared" si="271"/>
        <v>0</v>
      </c>
      <c r="AC778" s="7">
        <f t="shared" si="272"/>
        <v>0</v>
      </c>
      <c r="AD778" s="7">
        <f t="shared" si="273"/>
        <v>1</v>
      </c>
      <c r="AE778" s="7">
        <f t="shared" si="274"/>
        <v>0</v>
      </c>
      <c r="AF778" s="7">
        <f t="shared" si="275"/>
        <v>0</v>
      </c>
      <c r="AG778" s="7">
        <f t="shared" si="276"/>
        <v>0</v>
      </c>
      <c r="AH778" s="7">
        <f t="shared" si="277"/>
        <v>0</v>
      </c>
      <c r="AI778" s="7">
        <f t="shared" si="278"/>
        <v>0</v>
      </c>
      <c r="AJ778" s="14">
        <f t="shared" si="279"/>
        <v>3</v>
      </c>
      <c r="AK778" t="s">
        <v>7</v>
      </c>
      <c r="AL778" t="s">
        <v>1031</v>
      </c>
    </row>
    <row r="779" spans="1:38">
      <c r="A779" s="5" t="s">
        <v>16</v>
      </c>
      <c r="B779" s="5" t="s">
        <v>20</v>
      </c>
      <c r="C779" s="5" t="s">
        <v>426</v>
      </c>
      <c r="D779" s="4" t="s">
        <v>950</v>
      </c>
      <c r="E779" s="3">
        <v>21</v>
      </c>
      <c r="F779" s="3">
        <v>17</v>
      </c>
      <c r="G779" s="10">
        <f t="shared" si="262"/>
        <v>-4</v>
      </c>
      <c r="H779" s="8">
        <f t="shared" si="263"/>
        <v>-0.19047619047619047</v>
      </c>
      <c r="I779" s="3">
        <v>10</v>
      </c>
      <c r="J779" s="3">
        <v>9</v>
      </c>
      <c r="K779" s="9">
        <f t="shared" si="261"/>
        <v>0.9</v>
      </c>
      <c r="L779" s="3">
        <v>6</v>
      </c>
      <c r="M779" s="8">
        <f t="shared" si="264"/>
        <v>0.35294117647058826</v>
      </c>
      <c r="N779" s="3">
        <v>13</v>
      </c>
      <c r="O779" s="8">
        <f t="shared" si="265"/>
        <v>0.76470588235294112</v>
      </c>
      <c r="P779" s="3">
        <v>2</v>
      </c>
      <c r="Q779" s="8">
        <f t="shared" si="266"/>
        <v>0.11764705882352941</v>
      </c>
      <c r="R779" s="3">
        <v>0</v>
      </c>
      <c r="U779" s="8">
        <f t="shared" si="267"/>
        <v>0</v>
      </c>
      <c r="W779" t="s">
        <v>174</v>
      </c>
      <c r="Y779" s="7">
        <f t="shared" si="268"/>
        <v>0</v>
      </c>
      <c r="Z779" s="7">
        <f t="shared" si="269"/>
        <v>0</v>
      </c>
      <c r="AA779" s="7">
        <f t="shared" si="270"/>
        <v>0</v>
      </c>
      <c r="AB779" s="7">
        <f t="shared" si="271"/>
        <v>1</v>
      </c>
      <c r="AC779" s="7">
        <f t="shared" si="272"/>
        <v>0</v>
      </c>
      <c r="AD779" s="7">
        <f t="shared" si="273"/>
        <v>0</v>
      </c>
      <c r="AE779" s="7">
        <f t="shared" si="274"/>
        <v>0</v>
      </c>
      <c r="AF779" s="7">
        <f t="shared" si="275"/>
        <v>0</v>
      </c>
      <c r="AG779" s="7">
        <f t="shared" si="276"/>
        <v>1</v>
      </c>
      <c r="AH779" s="7">
        <f t="shared" si="277"/>
        <v>0</v>
      </c>
      <c r="AI779" s="7">
        <f t="shared" si="278"/>
        <v>1</v>
      </c>
      <c r="AJ779" s="14">
        <f t="shared" si="279"/>
        <v>3</v>
      </c>
      <c r="AK779" t="s">
        <v>7</v>
      </c>
      <c r="AL779" t="s">
        <v>949</v>
      </c>
    </row>
    <row r="780" spans="1:38">
      <c r="A780" s="5" t="s">
        <v>16</v>
      </c>
      <c r="B780" s="5" t="s">
        <v>20</v>
      </c>
      <c r="C780" s="5" t="s">
        <v>948</v>
      </c>
      <c r="D780" s="15" t="s">
        <v>947</v>
      </c>
      <c r="E780" s="3">
        <v>10</v>
      </c>
      <c r="F780" s="3">
        <v>13</v>
      </c>
      <c r="G780" s="10">
        <f t="shared" si="262"/>
        <v>3</v>
      </c>
      <c r="H780" s="8">
        <f t="shared" si="263"/>
        <v>0.3</v>
      </c>
      <c r="I780" s="3">
        <v>3</v>
      </c>
      <c r="J780" s="3">
        <v>6</v>
      </c>
      <c r="K780" s="9">
        <f t="shared" si="261"/>
        <v>2</v>
      </c>
      <c r="L780" s="3">
        <v>2</v>
      </c>
      <c r="M780" s="8">
        <f t="shared" si="264"/>
        <v>0.15384615384615385</v>
      </c>
      <c r="N780" s="3">
        <v>9</v>
      </c>
      <c r="O780" s="8">
        <f t="shared" si="265"/>
        <v>0.69230769230769229</v>
      </c>
      <c r="P780" s="3">
        <v>0</v>
      </c>
      <c r="Q780" s="8">
        <f t="shared" si="266"/>
        <v>0</v>
      </c>
      <c r="R780" s="3">
        <v>0</v>
      </c>
      <c r="U780" s="8">
        <f t="shared" si="267"/>
        <v>0</v>
      </c>
      <c r="Y780" s="7">
        <f t="shared" si="268"/>
        <v>0</v>
      </c>
      <c r="Z780" s="7">
        <f t="shared" si="269"/>
        <v>1</v>
      </c>
      <c r="AA780" s="7">
        <f t="shared" si="270"/>
        <v>0</v>
      </c>
      <c r="AB780" s="7">
        <f t="shared" si="271"/>
        <v>1</v>
      </c>
      <c r="AC780" s="7">
        <f t="shared" si="272"/>
        <v>0</v>
      </c>
      <c r="AD780" s="7">
        <f t="shared" si="273"/>
        <v>0</v>
      </c>
      <c r="AE780" s="7">
        <f t="shared" si="274"/>
        <v>0</v>
      </c>
      <c r="AF780" s="7">
        <f t="shared" si="275"/>
        <v>0</v>
      </c>
      <c r="AG780" s="7">
        <f t="shared" si="276"/>
        <v>0</v>
      </c>
      <c r="AH780" s="7">
        <f t="shared" si="277"/>
        <v>0</v>
      </c>
      <c r="AI780" s="7">
        <f t="shared" si="278"/>
        <v>1</v>
      </c>
      <c r="AJ780" s="14">
        <f t="shared" si="279"/>
        <v>3</v>
      </c>
      <c r="AK780" t="s">
        <v>1</v>
      </c>
      <c r="AL780" t="s">
        <v>946</v>
      </c>
    </row>
    <row r="781" spans="1:38">
      <c r="A781" s="5" t="s">
        <v>130</v>
      </c>
      <c r="B781" s="5" t="s">
        <v>395</v>
      </c>
      <c r="C781" s="5" t="s">
        <v>382</v>
      </c>
      <c r="D781" s="4" t="s">
        <v>1249</v>
      </c>
      <c r="E781" s="3">
        <v>35</v>
      </c>
      <c r="F781" s="3">
        <v>37</v>
      </c>
      <c r="G781" s="10">
        <f t="shared" si="262"/>
        <v>2</v>
      </c>
      <c r="H781" s="8">
        <f t="shared" si="263"/>
        <v>5.7142857142857141E-2</v>
      </c>
      <c r="I781" s="3">
        <v>18</v>
      </c>
      <c r="J781" s="3">
        <v>5</v>
      </c>
      <c r="K781" s="9">
        <f t="shared" si="261"/>
        <v>0.27777777777777779</v>
      </c>
      <c r="L781" s="3">
        <v>13</v>
      </c>
      <c r="M781" s="8">
        <f t="shared" si="264"/>
        <v>0.35135135135135137</v>
      </c>
      <c r="N781" s="3">
        <v>23</v>
      </c>
      <c r="O781" s="8">
        <f t="shared" si="265"/>
        <v>0.6216216216216216</v>
      </c>
      <c r="P781" s="3">
        <v>15</v>
      </c>
      <c r="Q781" s="8">
        <f t="shared" si="266"/>
        <v>0.40540540540540543</v>
      </c>
      <c r="R781" s="3">
        <v>5</v>
      </c>
      <c r="U781" s="8">
        <f t="shared" si="267"/>
        <v>0</v>
      </c>
      <c r="Y781" s="7">
        <f t="shared" si="268"/>
        <v>1</v>
      </c>
      <c r="Z781" s="7">
        <f t="shared" si="269"/>
        <v>0</v>
      </c>
      <c r="AA781" s="7">
        <f t="shared" si="270"/>
        <v>0</v>
      </c>
      <c r="AB781" s="7">
        <f t="shared" si="271"/>
        <v>1</v>
      </c>
      <c r="AC781" s="7">
        <f t="shared" si="272"/>
        <v>0</v>
      </c>
      <c r="AD781" s="7">
        <f t="shared" si="273"/>
        <v>1</v>
      </c>
      <c r="AE781" s="7">
        <f t="shared" si="274"/>
        <v>0</v>
      </c>
      <c r="AF781" s="7">
        <f t="shared" si="275"/>
        <v>0</v>
      </c>
      <c r="AG781" s="7">
        <f t="shared" si="276"/>
        <v>0</v>
      </c>
      <c r="AH781" s="7">
        <f t="shared" si="277"/>
        <v>0</v>
      </c>
      <c r="AI781" s="7">
        <f t="shared" si="278"/>
        <v>0</v>
      </c>
      <c r="AJ781" s="14">
        <f t="shared" si="279"/>
        <v>3</v>
      </c>
      <c r="AK781" t="s">
        <v>1</v>
      </c>
      <c r="AL781" t="s">
        <v>1248</v>
      </c>
    </row>
    <row r="782" spans="1:38">
      <c r="A782" s="5" t="s">
        <v>130</v>
      </c>
      <c r="B782" s="5" t="s">
        <v>395</v>
      </c>
      <c r="C782" s="5" t="s">
        <v>470</v>
      </c>
      <c r="D782" s="4" t="s">
        <v>1247</v>
      </c>
      <c r="E782" s="3">
        <v>13</v>
      </c>
      <c r="F782" s="3">
        <v>11</v>
      </c>
      <c r="G782" s="10">
        <f t="shared" si="262"/>
        <v>-2</v>
      </c>
      <c r="H782" s="8">
        <f t="shared" si="263"/>
        <v>-0.15384615384615385</v>
      </c>
      <c r="I782" s="3">
        <v>8</v>
      </c>
      <c r="J782" s="3">
        <v>2</v>
      </c>
      <c r="K782" s="9">
        <f t="shared" si="261"/>
        <v>0.25</v>
      </c>
      <c r="L782" s="3">
        <v>6</v>
      </c>
      <c r="M782" s="8">
        <f t="shared" si="264"/>
        <v>0.54545454545454541</v>
      </c>
      <c r="N782" s="3">
        <v>7</v>
      </c>
      <c r="O782" s="8">
        <f t="shared" si="265"/>
        <v>0.63636363636363635</v>
      </c>
      <c r="P782" s="3">
        <v>7</v>
      </c>
      <c r="Q782" s="8">
        <f t="shared" si="266"/>
        <v>0.63636363636363635</v>
      </c>
      <c r="R782" s="3">
        <v>1</v>
      </c>
      <c r="U782" s="8">
        <f t="shared" si="267"/>
        <v>0</v>
      </c>
      <c r="Y782" s="7">
        <f t="shared" si="268"/>
        <v>0</v>
      </c>
      <c r="Z782" s="7">
        <f t="shared" si="269"/>
        <v>0</v>
      </c>
      <c r="AA782" s="7">
        <f t="shared" si="270"/>
        <v>1</v>
      </c>
      <c r="AB782" s="7">
        <f t="shared" si="271"/>
        <v>1</v>
      </c>
      <c r="AC782" s="7">
        <f t="shared" si="272"/>
        <v>1</v>
      </c>
      <c r="AD782" s="7">
        <f t="shared" si="273"/>
        <v>0</v>
      </c>
      <c r="AE782" s="7">
        <f t="shared" si="274"/>
        <v>0</v>
      </c>
      <c r="AF782" s="7">
        <f t="shared" si="275"/>
        <v>0</v>
      </c>
      <c r="AG782" s="7">
        <f t="shared" si="276"/>
        <v>0</v>
      </c>
      <c r="AH782" s="7">
        <f t="shared" si="277"/>
        <v>0</v>
      </c>
      <c r="AI782" s="7">
        <f t="shared" si="278"/>
        <v>0</v>
      </c>
      <c r="AJ782" s="14">
        <f t="shared" si="279"/>
        <v>3</v>
      </c>
      <c r="AK782" t="s">
        <v>1</v>
      </c>
      <c r="AL782" t="s">
        <v>1246</v>
      </c>
    </row>
    <row r="783" spans="1:38">
      <c r="A783" s="5" t="s">
        <v>130</v>
      </c>
      <c r="B783" s="5" t="s">
        <v>395</v>
      </c>
      <c r="C783" s="5" t="s">
        <v>3</v>
      </c>
      <c r="D783" s="4" t="s">
        <v>1245</v>
      </c>
      <c r="E783" s="3">
        <v>13</v>
      </c>
      <c r="F783" s="3">
        <v>12</v>
      </c>
      <c r="G783" s="10">
        <f t="shared" si="262"/>
        <v>-1</v>
      </c>
      <c r="H783" s="8">
        <f t="shared" si="263"/>
        <v>-7.6923076923076927E-2</v>
      </c>
      <c r="I783" s="3">
        <v>12</v>
      </c>
      <c r="J783" s="3">
        <v>5</v>
      </c>
      <c r="K783" s="9">
        <f t="shared" si="261"/>
        <v>0.41666666666666669</v>
      </c>
      <c r="L783" s="3">
        <v>2</v>
      </c>
      <c r="M783" s="8">
        <f t="shared" si="264"/>
        <v>0.16666666666666666</v>
      </c>
      <c r="N783" s="3">
        <v>7</v>
      </c>
      <c r="O783" s="8">
        <f t="shared" si="265"/>
        <v>0.58333333333333337</v>
      </c>
      <c r="P783" s="3">
        <v>2</v>
      </c>
      <c r="Q783" s="8">
        <f t="shared" si="266"/>
        <v>0.16666666666666666</v>
      </c>
      <c r="R783" s="3">
        <v>4</v>
      </c>
      <c r="U783" s="8">
        <f t="shared" si="267"/>
        <v>0</v>
      </c>
      <c r="W783" t="s">
        <v>174</v>
      </c>
      <c r="Y783" s="7">
        <f t="shared" si="268"/>
        <v>0</v>
      </c>
      <c r="Z783" s="7">
        <f t="shared" si="269"/>
        <v>0</v>
      </c>
      <c r="AA783" s="7">
        <f t="shared" si="270"/>
        <v>0</v>
      </c>
      <c r="AB783" s="7">
        <f t="shared" si="271"/>
        <v>0</v>
      </c>
      <c r="AC783" s="7">
        <f t="shared" si="272"/>
        <v>0</v>
      </c>
      <c r="AD783" s="7">
        <f t="shared" si="273"/>
        <v>1</v>
      </c>
      <c r="AE783" s="7">
        <f t="shared" si="274"/>
        <v>0</v>
      </c>
      <c r="AF783" s="7">
        <f t="shared" si="275"/>
        <v>0</v>
      </c>
      <c r="AG783" s="7">
        <f t="shared" si="276"/>
        <v>1</v>
      </c>
      <c r="AH783" s="7">
        <f t="shared" si="277"/>
        <v>0</v>
      </c>
      <c r="AI783" s="7">
        <f t="shared" si="278"/>
        <v>1</v>
      </c>
      <c r="AJ783" s="14">
        <f t="shared" si="279"/>
        <v>3</v>
      </c>
      <c r="AK783" t="s">
        <v>1</v>
      </c>
      <c r="AL783" t="s">
        <v>1244</v>
      </c>
    </row>
    <row r="784" spans="1:38">
      <c r="A784" s="5" t="s">
        <v>130</v>
      </c>
      <c r="B784" s="5" t="s">
        <v>395</v>
      </c>
      <c r="C784" s="5" t="s">
        <v>953</v>
      </c>
      <c r="D784" s="4" t="s">
        <v>1243</v>
      </c>
      <c r="E784" s="3">
        <v>24</v>
      </c>
      <c r="F784" s="3">
        <v>13</v>
      </c>
      <c r="G784" s="10">
        <f t="shared" si="262"/>
        <v>-11</v>
      </c>
      <c r="H784" s="8">
        <f t="shared" si="263"/>
        <v>-0.45833333333333331</v>
      </c>
      <c r="I784" s="3">
        <v>1</v>
      </c>
      <c r="J784" s="3">
        <v>2</v>
      </c>
      <c r="K784" s="9">
        <f t="shared" si="261"/>
        <v>2</v>
      </c>
      <c r="L784" s="3">
        <v>5</v>
      </c>
      <c r="M784" s="8">
        <f t="shared" si="264"/>
        <v>0.38461538461538464</v>
      </c>
      <c r="N784" s="3">
        <v>11</v>
      </c>
      <c r="O784" s="8">
        <f t="shared" si="265"/>
        <v>0.84615384615384615</v>
      </c>
      <c r="P784" s="3">
        <v>9</v>
      </c>
      <c r="Q784" s="8">
        <f t="shared" si="266"/>
        <v>0.69230769230769229</v>
      </c>
      <c r="R784" s="3">
        <v>1</v>
      </c>
      <c r="U784" s="8">
        <f t="shared" si="267"/>
        <v>0</v>
      </c>
      <c r="Y784" s="7">
        <f t="shared" si="268"/>
        <v>0</v>
      </c>
      <c r="Z784" s="7">
        <f t="shared" si="269"/>
        <v>0</v>
      </c>
      <c r="AA784" s="7">
        <f t="shared" si="270"/>
        <v>0</v>
      </c>
      <c r="AB784" s="7">
        <f t="shared" si="271"/>
        <v>1</v>
      </c>
      <c r="AC784" s="7">
        <f t="shared" si="272"/>
        <v>1</v>
      </c>
      <c r="AD784" s="7">
        <f t="shared" si="273"/>
        <v>0</v>
      </c>
      <c r="AE784" s="7">
        <f t="shared" si="274"/>
        <v>0</v>
      </c>
      <c r="AF784" s="7">
        <f t="shared" si="275"/>
        <v>0</v>
      </c>
      <c r="AG784" s="7">
        <f t="shared" si="276"/>
        <v>0</v>
      </c>
      <c r="AH784" s="7">
        <f t="shared" si="277"/>
        <v>0</v>
      </c>
      <c r="AI784" s="7">
        <f t="shared" si="278"/>
        <v>1</v>
      </c>
      <c r="AJ784" s="14">
        <f t="shared" si="279"/>
        <v>3</v>
      </c>
      <c r="AK784" t="s">
        <v>1</v>
      </c>
      <c r="AL784" t="s">
        <v>1047</v>
      </c>
    </row>
    <row r="785" spans="1:38">
      <c r="A785" s="5" t="s">
        <v>130</v>
      </c>
      <c r="B785" s="5" t="s">
        <v>395</v>
      </c>
      <c r="C785" s="5" t="s">
        <v>1081</v>
      </c>
      <c r="D785" s="4" t="s">
        <v>1080</v>
      </c>
      <c r="E785" s="3">
        <v>15</v>
      </c>
      <c r="F785" s="3">
        <v>23</v>
      </c>
      <c r="G785" s="10">
        <f t="shared" si="262"/>
        <v>8</v>
      </c>
      <c r="H785" s="8">
        <f t="shared" si="263"/>
        <v>0.53333333333333333</v>
      </c>
      <c r="I785" s="3">
        <v>0</v>
      </c>
      <c r="J785" s="3">
        <v>0</v>
      </c>
      <c r="K785" s="9">
        <v>0</v>
      </c>
      <c r="L785" s="3">
        <v>5</v>
      </c>
      <c r="M785" s="8">
        <f t="shared" si="264"/>
        <v>0.21739130434782608</v>
      </c>
      <c r="N785" s="3">
        <v>21</v>
      </c>
      <c r="O785" s="8">
        <f t="shared" si="265"/>
        <v>0.91304347826086951</v>
      </c>
      <c r="P785" s="3">
        <v>12</v>
      </c>
      <c r="Q785" s="8">
        <f t="shared" si="266"/>
        <v>0.52173913043478259</v>
      </c>
      <c r="R785" s="3">
        <v>2</v>
      </c>
      <c r="U785" s="8">
        <f t="shared" si="267"/>
        <v>0</v>
      </c>
      <c r="Y785" s="7">
        <f t="shared" si="268"/>
        <v>0</v>
      </c>
      <c r="Z785" s="7">
        <f t="shared" si="269"/>
        <v>1</v>
      </c>
      <c r="AA785" s="7">
        <f t="shared" si="270"/>
        <v>0</v>
      </c>
      <c r="AB785" s="7">
        <f t="shared" si="271"/>
        <v>1</v>
      </c>
      <c r="AC785" s="7">
        <f t="shared" si="272"/>
        <v>1</v>
      </c>
      <c r="AD785" s="7">
        <f t="shared" si="273"/>
        <v>0</v>
      </c>
      <c r="AE785" s="7">
        <f t="shared" si="274"/>
        <v>0</v>
      </c>
      <c r="AF785" s="7">
        <f t="shared" si="275"/>
        <v>0</v>
      </c>
      <c r="AG785" s="7">
        <f t="shared" si="276"/>
        <v>0</v>
      </c>
      <c r="AH785" s="7">
        <f t="shared" si="277"/>
        <v>0</v>
      </c>
      <c r="AI785" s="7">
        <f t="shared" si="278"/>
        <v>0</v>
      </c>
      <c r="AJ785" s="14">
        <f t="shared" si="279"/>
        <v>3</v>
      </c>
      <c r="AK785" t="s">
        <v>1</v>
      </c>
      <c r="AL785" t="s">
        <v>1079</v>
      </c>
    </row>
    <row r="786" spans="1:38">
      <c r="A786" s="5" t="s">
        <v>16</v>
      </c>
      <c r="B786" s="5" t="s">
        <v>15</v>
      </c>
      <c r="C786" s="5" t="s">
        <v>1062</v>
      </c>
      <c r="D786" s="4" t="s">
        <v>1061</v>
      </c>
      <c r="E786" s="3">
        <v>6</v>
      </c>
      <c r="F786" s="3">
        <v>10</v>
      </c>
      <c r="G786" s="10">
        <f t="shared" si="262"/>
        <v>4</v>
      </c>
      <c r="H786" s="8">
        <f t="shared" si="263"/>
        <v>0.66666666666666663</v>
      </c>
      <c r="I786" s="3">
        <v>0</v>
      </c>
      <c r="J786" s="3">
        <v>0</v>
      </c>
      <c r="K786" s="9">
        <v>0</v>
      </c>
      <c r="L786" s="3">
        <v>3</v>
      </c>
      <c r="M786" s="8">
        <f t="shared" si="264"/>
        <v>0.3</v>
      </c>
      <c r="N786" s="3">
        <v>6</v>
      </c>
      <c r="O786" s="8">
        <f t="shared" si="265"/>
        <v>0.6</v>
      </c>
      <c r="P786" s="3">
        <v>5</v>
      </c>
      <c r="Q786" s="8">
        <f t="shared" si="266"/>
        <v>0.5</v>
      </c>
      <c r="R786" s="3">
        <v>2</v>
      </c>
      <c r="U786" s="8">
        <f t="shared" si="267"/>
        <v>0</v>
      </c>
      <c r="Y786" s="7">
        <f t="shared" si="268"/>
        <v>0</v>
      </c>
      <c r="Z786" s="7">
        <f t="shared" si="269"/>
        <v>1</v>
      </c>
      <c r="AA786" s="7">
        <f t="shared" si="270"/>
        <v>0</v>
      </c>
      <c r="AB786" s="7">
        <f t="shared" si="271"/>
        <v>1</v>
      </c>
      <c r="AC786" s="7">
        <f t="shared" si="272"/>
        <v>1</v>
      </c>
      <c r="AD786" s="7">
        <f t="shared" si="273"/>
        <v>0</v>
      </c>
      <c r="AE786" s="7">
        <f t="shared" si="274"/>
        <v>0</v>
      </c>
      <c r="AF786" s="7">
        <f t="shared" si="275"/>
        <v>0</v>
      </c>
      <c r="AG786" s="7">
        <f t="shared" si="276"/>
        <v>0</v>
      </c>
      <c r="AH786" s="7">
        <f t="shared" si="277"/>
        <v>0</v>
      </c>
      <c r="AI786" s="7">
        <f t="shared" si="278"/>
        <v>0</v>
      </c>
      <c r="AJ786" s="14">
        <f t="shared" si="279"/>
        <v>3</v>
      </c>
      <c r="AK786" t="s">
        <v>1</v>
      </c>
      <c r="AL786" t="s">
        <v>1060</v>
      </c>
    </row>
    <row r="787" spans="1:38">
      <c r="A787" s="5" t="s">
        <v>16</v>
      </c>
      <c r="B787" s="5" t="s">
        <v>15</v>
      </c>
      <c r="C787" s="5" t="s">
        <v>581</v>
      </c>
      <c r="D787" s="4" t="s">
        <v>1027</v>
      </c>
      <c r="E787" s="3">
        <v>18</v>
      </c>
      <c r="F787" s="3">
        <v>15</v>
      </c>
      <c r="G787" s="10">
        <f t="shared" si="262"/>
        <v>-3</v>
      </c>
      <c r="H787" s="8">
        <f t="shared" si="263"/>
        <v>-0.16666666666666666</v>
      </c>
      <c r="I787" s="3">
        <v>1</v>
      </c>
      <c r="J787" s="3">
        <v>0</v>
      </c>
      <c r="K787" s="9">
        <f>J787/I787</f>
        <v>0</v>
      </c>
      <c r="L787" s="3">
        <v>7</v>
      </c>
      <c r="M787" s="8">
        <f t="shared" si="264"/>
        <v>0.46666666666666667</v>
      </c>
      <c r="N787" s="3">
        <v>15</v>
      </c>
      <c r="O787" s="8">
        <f t="shared" si="265"/>
        <v>1</v>
      </c>
      <c r="P787" s="3">
        <v>6</v>
      </c>
      <c r="Q787" s="8">
        <f t="shared" si="266"/>
        <v>0.4</v>
      </c>
      <c r="R787" s="3">
        <v>2</v>
      </c>
      <c r="U787" s="8">
        <f t="shared" si="267"/>
        <v>0</v>
      </c>
      <c r="W787" t="s">
        <v>174</v>
      </c>
      <c r="Y787" s="7">
        <f t="shared" si="268"/>
        <v>0</v>
      </c>
      <c r="Z787" s="7">
        <f t="shared" si="269"/>
        <v>0</v>
      </c>
      <c r="AA787" s="7">
        <f t="shared" si="270"/>
        <v>1</v>
      </c>
      <c r="AB787" s="7">
        <f t="shared" si="271"/>
        <v>1</v>
      </c>
      <c r="AC787" s="7">
        <f t="shared" si="272"/>
        <v>0</v>
      </c>
      <c r="AD787" s="7">
        <f t="shared" si="273"/>
        <v>0</v>
      </c>
      <c r="AE787" s="7">
        <f t="shared" si="274"/>
        <v>0</v>
      </c>
      <c r="AF787" s="7">
        <f t="shared" si="275"/>
        <v>0</v>
      </c>
      <c r="AG787" s="7">
        <f t="shared" si="276"/>
        <v>1</v>
      </c>
      <c r="AH787" s="7">
        <f t="shared" si="277"/>
        <v>0</v>
      </c>
      <c r="AI787" s="7">
        <f t="shared" si="278"/>
        <v>0</v>
      </c>
      <c r="AJ787" s="14">
        <f t="shared" si="279"/>
        <v>3</v>
      </c>
      <c r="AK787" t="s">
        <v>1</v>
      </c>
      <c r="AL787" t="s">
        <v>1026</v>
      </c>
    </row>
    <row r="788" spans="1:38">
      <c r="A788" s="5" t="s">
        <v>16</v>
      </c>
      <c r="B788" s="5" t="s">
        <v>15</v>
      </c>
      <c r="C788" s="5" t="s">
        <v>133</v>
      </c>
      <c r="D788" s="4" t="s">
        <v>945</v>
      </c>
      <c r="E788" s="3">
        <v>19</v>
      </c>
      <c r="F788" s="3">
        <v>19</v>
      </c>
      <c r="G788" s="10">
        <f t="shared" si="262"/>
        <v>0</v>
      </c>
      <c r="H788" s="8">
        <f t="shared" si="263"/>
        <v>0</v>
      </c>
      <c r="I788" s="3">
        <v>2</v>
      </c>
      <c r="J788" s="3">
        <v>1</v>
      </c>
      <c r="K788" s="9">
        <f>J788/I788</f>
        <v>0.5</v>
      </c>
      <c r="L788" s="3">
        <v>7</v>
      </c>
      <c r="M788" s="8">
        <f t="shared" si="264"/>
        <v>0.36842105263157893</v>
      </c>
      <c r="N788" s="3">
        <v>15</v>
      </c>
      <c r="O788" s="8">
        <f t="shared" si="265"/>
        <v>0.78947368421052633</v>
      </c>
      <c r="P788" s="3">
        <v>12</v>
      </c>
      <c r="Q788" s="8">
        <f t="shared" si="266"/>
        <v>0.63157894736842102</v>
      </c>
      <c r="R788" s="3">
        <v>1</v>
      </c>
      <c r="U788" s="8">
        <f t="shared" si="267"/>
        <v>0</v>
      </c>
      <c r="Y788" s="7">
        <f t="shared" si="268"/>
        <v>0</v>
      </c>
      <c r="Z788" s="7">
        <f t="shared" si="269"/>
        <v>0</v>
      </c>
      <c r="AA788" s="7">
        <f t="shared" si="270"/>
        <v>0</v>
      </c>
      <c r="AB788" s="7">
        <f t="shared" si="271"/>
        <v>1</v>
      </c>
      <c r="AC788" s="7">
        <f t="shared" si="272"/>
        <v>1</v>
      </c>
      <c r="AD788" s="7">
        <f t="shared" si="273"/>
        <v>0</v>
      </c>
      <c r="AE788" s="7">
        <f t="shared" si="274"/>
        <v>0</v>
      </c>
      <c r="AF788" s="7">
        <f t="shared" si="275"/>
        <v>0</v>
      </c>
      <c r="AG788" s="7">
        <f t="shared" si="276"/>
        <v>0</v>
      </c>
      <c r="AH788" s="7">
        <f t="shared" si="277"/>
        <v>0</v>
      </c>
      <c r="AI788" s="7">
        <f t="shared" si="278"/>
        <v>1</v>
      </c>
      <c r="AJ788" s="14">
        <f t="shared" si="279"/>
        <v>3</v>
      </c>
      <c r="AK788" t="s">
        <v>1</v>
      </c>
      <c r="AL788" t="s">
        <v>944</v>
      </c>
    </row>
    <row r="789" spans="1:38">
      <c r="A789" s="5" t="s">
        <v>16</v>
      </c>
      <c r="B789" s="5" t="s">
        <v>15</v>
      </c>
      <c r="C789" s="5" t="s">
        <v>943</v>
      </c>
      <c r="D789" s="4" t="s">
        <v>942</v>
      </c>
      <c r="E789" s="3">
        <v>35</v>
      </c>
      <c r="F789" s="3">
        <v>28</v>
      </c>
      <c r="G789" s="10">
        <f t="shared" si="262"/>
        <v>-7</v>
      </c>
      <c r="H789" s="8">
        <f t="shared" si="263"/>
        <v>-0.2</v>
      </c>
      <c r="I789" s="3">
        <v>5</v>
      </c>
      <c r="J789" s="3">
        <v>2</v>
      </c>
      <c r="K789" s="9">
        <f>J789/I789</f>
        <v>0.4</v>
      </c>
      <c r="L789" s="3">
        <v>11</v>
      </c>
      <c r="M789" s="8">
        <f t="shared" si="264"/>
        <v>0.39285714285714285</v>
      </c>
      <c r="N789" s="3">
        <v>17</v>
      </c>
      <c r="O789" s="8">
        <f t="shared" si="265"/>
        <v>0.6071428571428571</v>
      </c>
      <c r="P789" s="3">
        <v>10</v>
      </c>
      <c r="Q789" s="8">
        <f t="shared" si="266"/>
        <v>0.35714285714285715</v>
      </c>
      <c r="R789" s="3">
        <v>0</v>
      </c>
      <c r="U789" s="8">
        <f t="shared" si="267"/>
        <v>0</v>
      </c>
      <c r="W789" t="s">
        <v>174</v>
      </c>
      <c r="Y789" s="7">
        <f t="shared" si="268"/>
        <v>0</v>
      </c>
      <c r="Z789" s="7">
        <f t="shared" si="269"/>
        <v>0</v>
      </c>
      <c r="AA789" s="7">
        <f t="shared" si="270"/>
        <v>0</v>
      </c>
      <c r="AB789" s="7">
        <f t="shared" si="271"/>
        <v>1</v>
      </c>
      <c r="AC789" s="7">
        <f t="shared" si="272"/>
        <v>0</v>
      </c>
      <c r="AD789" s="7">
        <f t="shared" si="273"/>
        <v>0</v>
      </c>
      <c r="AE789" s="7">
        <f t="shared" si="274"/>
        <v>0</v>
      </c>
      <c r="AF789" s="7">
        <f t="shared" si="275"/>
        <v>0</v>
      </c>
      <c r="AG789" s="7">
        <f t="shared" si="276"/>
        <v>1</v>
      </c>
      <c r="AH789" s="7">
        <f t="shared" si="277"/>
        <v>0</v>
      </c>
      <c r="AI789" s="7">
        <f t="shared" si="278"/>
        <v>1</v>
      </c>
      <c r="AJ789" s="14">
        <f t="shared" si="279"/>
        <v>3</v>
      </c>
      <c r="AK789" t="s">
        <v>1</v>
      </c>
      <c r="AL789" t="s">
        <v>941</v>
      </c>
    </row>
    <row r="790" spans="1:38">
      <c r="A790" s="5" t="s">
        <v>11</v>
      </c>
      <c r="B790" s="5" t="s">
        <v>10</v>
      </c>
      <c r="C790" s="5" t="s">
        <v>1055</v>
      </c>
      <c r="D790" s="4" t="s">
        <v>1054</v>
      </c>
      <c r="E790" s="3">
        <v>21</v>
      </c>
      <c r="F790" s="3">
        <v>24</v>
      </c>
      <c r="G790" s="10">
        <f t="shared" si="262"/>
        <v>3</v>
      </c>
      <c r="H790" s="8">
        <f t="shared" si="263"/>
        <v>0.14285714285714285</v>
      </c>
      <c r="I790" s="3">
        <v>0</v>
      </c>
      <c r="J790" s="3">
        <v>0</v>
      </c>
      <c r="K790" s="9">
        <v>0</v>
      </c>
      <c r="L790" s="3">
        <v>10</v>
      </c>
      <c r="M790" s="8">
        <f t="shared" si="264"/>
        <v>0.41666666666666669</v>
      </c>
      <c r="N790" s="3">
        <v>18</v>
      </c>
      <c r="O790" s="8">
        <f t="shared" si="265"/>
        <v>0.75</v>
      </c>
      <c r="P790" s="3">
        <v>11</v>
      </c>
      <c r="Q790" s="8">
        <f t="shared" si="266"/>
        <v>0.45833333333333331</v>
      </c>
      <c r="R790" s="3">
        <v>1</v>
      </c>
      <c r="U790" s="8">
        <f t="shared" si="267"/>
        <v>0</v>
      </c>
      <c r="Y790" s="7">
        <f t="shared" si="268"/>
        <v>0</v>
      </c>
      <c r="Z790" s="7">
        <f t="shared" si="269"/>
        <v>1</v>
      </c>
      <c r="AA790" s="7">
        <f t="shared" si="270"/>
        <v>1</v>
      </c>
      <c r="AB790" s="7">
        <f t="shared" si="271"/>
        <v>1</v>
      </c>
      <c r="AC790" s="7">
        <f t="shared" si="272"/>
        <v>0</v>
      </c>
      <c r="AD790" s="7">
        <f t="shared" si="273"/>
        <v>0</v>
      </c>
      <c r="AE790" s="7">
        <f t="shared" si="274"/>
        <v>0</v>
      </c>
      <c r="AF790" s="7">
        <f t="shared" si="275"/>
        <v>0</v>
      </c>
      <c r="AG790" s="7">
        <f t="shared" si="276"/>
        <v>0</v>
      </c>
      <c r="AH790" s="7">
        <f t="shared" si="277"/>
        <v>0</v>
      </c>
      <c r="AI790" s="7">
        <f t="shared" si="278"/>
        <v>0</v>
      </c>
      <c r="AJ790" s="14">
        <f t="shared" si="279"/>
        <v>3</v>
      </c>
      <c r="AK790" t="s">
        <v>1</v>
      </c>
      <c r="AL790" t="s">
        <v>1053</v>
      </c>
    </row>
    <row r="791" spans="1:38">
      <c r="A791" s="5" t="s">
        <v>11</v>
      </c>
      <c r="B791" s="5" t="s">
        <v>10</v>
      </c>
      <c r="C791" s="5" t="s">
        <v>39</v>
      </c>
      <c r="D791" s="4" t="s">
        <v>1046</v>
      </c>
      <c r="E791" s="3">
        <v>27</v>
      </c>
      <c r="F791" s="3">
        <v>22</v>
      </c>
      <c r="G791" s="10">
        <f t="shared" si="262"/>
        <v>-5</v>
      </c>
      <c r="H791" s="8">
        <f t="shared" si="263"/>
        <v>-0.18518518518518517</v>
      </c>
      <c r="I791" s="3">
        <v>0</v>
      </c>
      <c r="J791" s="3">
        <v>0</v>
      </c>
      <c r="K791" s="9">
        <v>0</v>
      </c>
      <c r="L791" s="3">
        <v>9</v>
      </c>
      <c r="M791" s="8">
        <f t="shared" si="264"/>
        <v>0.40909090909090912</v>
      </c>
      <c r="N791" s="3">
        <v>10</v>
      </c>
      <c r="O791" s="8">
        <f t="shared" si="265"/>
        <v>0.45454545454545453</v>
      </c>
      <c r="P791" s="3">
        <v>10</v>
      </c>
      <c r="Q791" s="8">
        <f t="shared" si="266"/>
        <v>0.45454545454545453</v>
      </c>
      <c r="R791" s="3">
        <v>10</v>
      </c>
      <c r="U791" s="8">
        <f t="shared" si="267"/>
        <v>0</v>
      </c>
      <c r="W791" t="s">
        <v>174</v>
      </c>
      <c r="Y791" s="7">
        <f t="shared" si="268"/>
        <v>0</v>
      </c>
      <c r="Z791" s="7">
        <f t="shared" si="269"/>
        <v>0</v>
      </c>
      <c r="AA791" s="7">
        <f t="shared" si="270"/>
        <v>1</v>
      </c>
      <c r="AB791" s="7">
        <f t="shared" si="271"/>
        <v>0</v>
      </c>
      <c r="AC791" s="7">
        <f t="shared" si="272"/>
        <v>0</v>
      </c>
      <c r="AD791" s="7">
        <f t="shared" si="273"/>
        <v>1</v>
      </c>
      <c r="AE791" s="7">
        <f t="shared" si="274"/>
        <v>0</v>
      </c>
      <c r="AF791" s="7">
        <f t="shared" si="275"/>
        <v>0</v>
      </c>
      <c r="AG791" s="7">
        <f t="shared" si="276"/>
        <v>1</v>
      </c>
      <c r="AH791" s="7">
        <f t="shared" si="277"/>
        <v>0</v>
      </c>
      <c r="AI791" s="7">
        <f t="shared" si="278"/>
        <v>0</v>
      </c>
      <c r="AJ791" s="14">
        <f t="shared" si="279"/>
        <v>3</v>
      </c>
      <c r="AK791" t="s">
        <v>1</v>
      </c>
      <c r="AL791" t="s">
        <v>1045</v>
      </c>
    </row>
    <row r="792" spans="1:38">
      <c r="A792" s="5" t="s">
        <v>11</v>
      </c>
      <c r="B792" s="5" t="s">
        <v>10</v>
      </c>
      <c r="C792" s="5" t="s">
        <v>1019</v>
      </c>
      <c r="D792" s="4" t="s">
        <v>1018</v>
      </c>
      <c r="E792" s="3">
        <v>25</v>
      </c>
      <c r="F792" s="3">
        <v>26</v>
      </c>
      <c r="G792" s="10">
        <f t="shared" si="262"/>
        <v>1</v>
      </c>
      <c r="H792" s="8">
        <f t="shared" si="263"/>
        <v>0.04</v>
      </c>
      <c r="I792" s="3">
        <v>4</v>
      </c>
      <c r="J792" s="3">
        <v>0</v>
      </c>
      <c r="K792" s="9">
        <f t="shared" ref="K792:K799" si="280">J792/I792</f>
        <v>0</v>
      </c>
      <c r="L792" s="3">
        <v>18</v>
      </c>
      <c r="M792" s="8">
        <f t="shared" si="264"/>
        <v>0.69230769230769229</v>
      </c>
      <c r="N792" s="3">
        <v>11</v>
      </c>
      <c r="O792" s="8">
        <f t="shared" si="265"/>
        <v>0.42307692307692307</v>
      </c>
      <c r="P792" s="3">
        <v>20</v>
      </c>
      <c r="Q792" s="8">
        <f t="shared" si="266"/>
        <v>0.76923076923076927</v>
      </c>
      <c r="R792" s="3">
        <v>1</v>
      </c>
      <c r="S792" t="s">
        <v>174</v>
      </c>
      <c r="U792" s="8">
        <f t="shared" si="267"/>
        <v>0</v>
      </c>
      <c r="Y792" s="7">
        <f t="shared" si="268"/>
        <v>0</v>
      </c>
      <c r="Z792" s="7">
        <f t="shared" si="269"/>
        <v>0</v>
      </c>
      <c r="AA792" s="7">
        <f t="shared" si="270"/>
        <v>1</v>
      </c>
      <c r="AB792" s="7">
        <f t="shared" si="271"/>
        <v>0</v>
      </c>
      <c r="AC792" s="7">
        <f t="shared" si="272"/>
        <v>1</v>
      </c>
      <c r="AD792" s="7">
        <f t="shared" si="273"/>
        <v>0</v>
      </c>
      <c r="AE792" s="7">
        <f t="shared" si="274"/>
        <v>1</v>
      </c>
      <c r="AF792" s="7">
        <f t="shared" si="275"/>
        <v>0</v>
      </c>
      <c r="AG792" s="7">
        <f t="shared" si="276"/>
        <v>0</v>
      </c>
      <c r="AH792" s="7">
        <f t="shared" si="277"/>
        <v>0</v>
      </c>
      <c r="AI792" s="7">
        <f t="shared" si="278"/>
        <v>0</v>
      </c>
      <c r="AJ792" s="14">
        <f t="shared" si="279"/>
        <v>3</v>
      </c>
      <c r="AK792" t="s">
        <v>7</v>
      </c>
      <c r="AL792" t="s">
        <v>1017</v>
      </c>
    </row>
    <row r="793" spans="1:38">
      <c r="A793" s="5" t="s">
        <v>11</v>
      </c>
      <c r="B793" s="5" t="s">
        <v>10</v>
      </c>
      <c r="C793" s="5" t="s">
        <v>391</v>
      </c>
      <c r="D793" s="4" t="s">
        <v>1013</v>
      </c>
      <c r="E793" s="3">
        <v>121</v>
      </c>
      <c r="F793" s="3">
        <v>122</v>
      </c>
      <c r="G793" s="10">
        <f t="shared" si="262"/>
        <v>1</v>
      </c>
      <c r="H793" s="8">
        <f t="shared" si="263"/>
        <v>8.2644628099173556E-3</v>
      </c>
      <c r="I793" s="3">
        <v>19</v>
      </c>
      <c r="J793" s="3">
        <v>0</v>
      </c>
      <c r="K793" s="9">
        <f t="shared" si="280"/>
        <v>0</v>
      </c>
      <c r="L793" s="3">
        <v>65</v>
      </c>
      <c r="M793" s="8">
        <f t="shared" si="264"/>
        <v>0.53278688524590168</v>
      </c>
      <c r="N793" s="3">
        <v>64</v>
      </c>
      <c r="O793" s="8">
        <f t="shared" si="265"/>
        <v>0.52459016393442626</v>
      </c>
      <c r="P793" s="3">
        <v>43</v>
      </c>
      <c r="Q793" s="8">
        <f t="shared" si="266"/>
        <v>0.35245901639344263</v>
      </c>
      <c r="R793" s="3">
        <v>6</v>
      </c>
      <c r="U793" s="8">
        <f t="shared" si="267"/>
        <v>0</v>
      </c>
      <c r="Y793" s="7">
        <f t="shared" si="268"/>
        <v>1</v>
      </c>
      <c r="Z793" s="7">
        <f t="shared" si="269"/>
        <v>0</v>
      </c>
      <c r="AA793" s="7">
        <f t="shared" si="270"/>
        <v>1</v>
      </c>
      <c r="AB793" s="7">
        <f t="shared" si="271"/>
        <v>0</v>
      </c>
      <c r="AC793" s="7">
        <f t="shared" si="272"/>
        <v>0</v>
      </c>
      <c r="AD793" s="7">
        <f t="shared" si="273"/>
        <v>1</v>
      </c>
      <c r="AE793" s="7">
        <f t="shared" si="274"/>
        <v>0</v>
      </c>
      <c r="AF793" s="7">
        <f t="shared" si="275"/>
        <v>0</v>
      </c>
      <c r="AG793" s="7">
        <f t="shared" si="276"/>
        <v>0</v>
      </c>
      <c r="AH793" s="7">
        <f t="shared" si="277"/>
        <v>0</v>
      </c>
      <c r="AI793" s="7">
        <f t="shared" si="278"/>
        <v>0</v>
      </c>
      <c r="AJ793" s="14">
        <f t="shared" si="279"/>
        <v>3</v>
      </c>
      <c r="AK793" t="s">
        <v>7</v>
      </c>
      <c r="AL793" t="s">
        <v>1012</v>
      </c>
    </row>
    <row r="794" spans="1:38">
      <c r="A794" s="5" t="s">
        <v>11</v>
      </c>
      <c r="B794" s="5" t="s">
        <v>10</v>
      </c>
      <c r="C794" s="5" t="s">
        <v>312</v>
      </c>
      <c r="D794" s="4" t="s">
        <v>905</v>
      </c>
      <c r="E794" s="3">
        <v>13</v>
      </c>
      <c r="F794" s="3">
        <v>13</v>
      </c>
      <c r="G794" s="10">
        <f t="shared" si="262"/>
        <v>0</v>
      </c>
      <c r="H794" s="8">
        <f t="shared" si="263"/>
        <v>0</v>
      </c>
      <c r="I794" s="3">
        <v>9</v>
      </c>
      <c r="J794" s="3">
        <v>2</v>
      </c>
      <c r="K794" s="9">
        <f t="shared" si="280"/>
        <v>0.22222222222222221</v>
      </c>
      <c r="L794" s="3">
        <v>6</v>
      </c>
      <c r="M794" s="8">
        <f t="shared" si="264"/>
        <v>0.46153846153846156</v>
      </c>
      <c r="N794" s="3">
        <v>11</v>
      </c>
      <c r="O794" s="8">
        <f t="shared" si="265"/>
        <v>0.84615384615384615</v>
      </c>
      <c r="P794" s="3">
        <v>8</v>
      </c>
      <c r="Q794" s="8">
        <f t="shared" si="266"/>
        <v>0.61538461538461542</v>
      </c>
      <c r="R794" s="3">
        <v>2</v>
      </c>
      <c r="U794" s="8">
        <f t="shared" si="267"/>
        <v>0</v>
      </c>
      <c r="Y794" s="7">
        <f t="shared" si="268"/>
        <v>0</v>
      </c>
      <c r="Z794" s="7">
        <f t="shared" si="269"/>
        <v>0</v>
      </c>
      <c r="AA794" s="7">
        <f t="shared" si="270"/>
        <v>1</v>
      </c>
      <c r="AB794" s="7">
        <f t="shared" si="271"/>
        <v>1</v>
      </c>
      <c r="AC794" s="7">
        <f t="shared" si="272"/>
        <v>1</v>
      </c>
      <c r="AD794" s="7">
        <f t="shared" si="273"/>
        <v>0</v>
      </c>
      <c r="AE794" s="7">
        <f t="shared" si="274"/>
        <v>0</v>
      </c>
      <c r="AF794" s="7">
        <f t="shared" si="275"/>
        <v>0</v>
      </c>
      <c r="AG794" s="7">
        <f t="shared" si="276"/>
        <v>0</v>
      </c>
      <c r="AH794" s="7">
        <f t="shared" si="277"/>
        <v>0</v>
      </c>
      <c r="AI794" s="7">
        <f t="shared" si="278"/>
        <v>0</v>
      </c>
      <c r="AJ794" s="14">
        <f t="shared" si="279"/>
        <v>3</v>
      </c>
      <c r="AK794" t="s">
        <v>1</v>
      </c>
      <c r="AL794" t="s">
        <v>904</v>
      </c>
    </row>
    <row r="795" spans="1:38">
      <c r="A795" s="5" t="s">
        <v>11</v>
      </c>
      <c r="B795" s="5" t="s">
        <v>10</v>
      </c>
      <c r="C795" s="5" t="s">
        <v>903</v>
      </c>
      <c r="D795" s="4" t="s">
        <v>902</v>
      </c>
      <c r="E795" s="3">
        <v>5</v>
      </c>
      <c r="F795" s="3">
        <v>10</v>
      </c>
      <c r="G795" s="10">
        <f t="shared" si="262"/>
        <v>5</v>
      </c>
      <c r="H795" s="8">
        <f t="shared" si="263"/>
        <v>1</v>
      </c>
      <c r="I795" s="3">
        <v>23</v>
      </c>
      <c r="J795" s="3">
        <v>11</v>
      </c>
      <c r="K795" s="9">
        <f t="shared" si="280"/>
        <v>0.47826086956521741</v>
      </c>
      <c r="L795" s="3">
        <v>2</v>
      </c>
      <c r="M795" s="8">
        <f t="shared" si="264"/>
        <v>0.2</v>
      </c>
      <c r="N795" s="3">
        <v>3</v>
      </c>
      <c r="O795" s="8">
        <f t="shared" si="265"/>
        <v>0.3</v>
      </c>
      <c r="P795" s="3">
        <v>2</v>
      </c>
      <c r="Q795" s="8">
        <f t="shared" si="266"/>
        <v>0.2</v>
      </c>
      <c r="R795" s="3">
        <v>1</v>
      </c>
      <c r="S795" t="s">
        <v>174</v>
      </c>
      <c r="U795" s="8">
        <f t="shared" si="267"/>
        <v>0</v>
      </c>
      <c r="Y795" s="7">
        <f t="shared" si="268"/>
        <v>0</v>
      </c>
      <c r="Z795" s="7">
        <f t="shared" si="269"/>
        <v>1</v>
      </c>
      <c r="AA795" s="7">
        <f t="shared" si="270"/>
        <v>0</v>
      </c>
      <c r="AB795" s="7">
        <f t="shared" si="271"/>
        <v>0</v>
      </c>
      <c r="AC795" s="7">
        <f t="shared" si="272"/>
        <v>0</v>
      </c>
      <c r="AD795" s="7">
        <f t="shared" si="273"/>
        <v>0</v>
      </c>
      <c r="AE795" s="7">
        <f t="shared" si="274"/>
        <v>1</v>
      </c>
      <c r="AF795" s="7">
        <f t="shared" si="275"/>
        <v>0</v>
      </c>
      <c r="AG795" s="7">
        <f t="shared" si="276"/>
        <v>0</v>
      </c>
      <c r="AH795" s="7">
        <f t="shared" si="277"/>
        <v>0</v>
      </c>
      <c r="AI795" s="7">
        <f t="shared" si="278"/>
        <v>1</v>
      </c>
      <c r="AJ795" s="14">
        <f t="shared" si="279"/>
        <v>3</v>
      </c>
      <c r="AK795" t="s">
        <v>1</v>
      </c>
      <c r="AL795" t="s">
        <v>901</v>
      </c>
    </row>
    <row r="796" spans="1:38">
      <c r="A796" s="5" t="s">
        <v>11</v>
      </c>
      <c r="B796" s="5" t="s">
        <v>10</v>
      </c>
      <c r="C796" s="5" t="s">
        <v>900</v>
      </c>
      <c r="D796" s="4" t="s">
        <v>899</v>
      </c>
      <c r="E796" s="3">
        <v>35</v>
      </c>
      <c r="F796" s="3">
        <v>32</v>
      </c>
      <c r="G796" s="10">
        <f t="shared" si="262"/>
        <v>-3</v>
      </c>
      <c r="H796" s="8">
        <f t="shared" si="263"/>
        <v>-8.5714285714285715E-2</v>
      </c>
      <c r="I796" s="3">
        <v>14</v>
      </c>
      <c r="J796" s="3">
        <v>4</v>
      </c>
      <c r="K796" s="9">
        <f t="shared" si="280"/>
        <v>0.2857142857142857</v>
      </c>
      <c r="L796" s="3">
        <v>17</v>
      </c>
      <c r="M796" s="8">
        <f t="shared" si="264"/>
        <v>0.53125</v>
      </c>
      <c r="N796" s="3">
        <v>18</v>
      </c>
      <c r="O796" s="8">
        <f t="shared" si="265"/>
        <v>0.5625</v>
      </c>
      <c r="P796" s="3">
        <v>20</v>
      </c>
      <c r="Q796" s="8">
        <f t="shared" si="266"/>
        <v>0.625</v>
      </c>
      <c r="R796" s="3">
        <v>2</v>
      </c>
      <c r="U796" s="8">
        <f t="shared" si="267"/>
        <v>0</v>
      </c>
      <c r="W796" t="s">
        <v>174</v>
      </c>
      <c r="Y796" s="7">
        <f t="shared" si="268"/>
        <v>0</v>
      </c>
      <c r="Z796" s="7">
        <f t="shared" si="269"/>
        <v>0</v>
      </c>
      <c r="AA796" s="7">
        <f t="shared" si="270"/>
        <v>1</v>
      </c>
      <c r="AB796" s="7">
        <f t="shared" si="271"/>
        <v>0</v>
      </c>
      <c r="AC796" s="7">
        <f t="shared" si="272"/>
        <v>1</v>
      </c>
      <c r="AD796" s="7">
        <f t="shared" si="273"/>
        <v>0</v>
      </c>
      <c r="AE796" s="7">
        <f t="shared" si="274"/>
        <v>0</v>
      </c>
      <c r="AF796" s="7">
        <f t="shared" si="275"/>
        <v>0</v>
      </c>
      <c r="AG796" s="7">
        <f t="shared" si="276"/>
        <v>1</v>
      </c>
      <c r="AH796" s="7">
        <f t="shared" si="277"/>
        <v>0</v>
      </c>
      <c r="AI796" s="7">
        <f t="shared" si="278"/>
        <v>0</v>
      </c>
      <c r="AJ796" s="14">
        <f t="shared" si="279"/>
        <v>3</v>
      </c>
      <c r="AK796" t="s">
        <v>1</v>
      </c>
      <c r="AL796" t="s">
        <v>898</v>
      </c>
    </row>
    <row r="797" spans="1:38">
      <c r="A797" s="5" t="s">
        <v>11</v>
      </c>
      <c r="B797" s="5" t="s">
        <v>10</v>
      </c>
      <c r="C797" s="5" t="s">
        <v>894</v>
      </c>
      <c r="D797" s="4" t="s">
        <v>893</v>
      </c>
      <c r="E797" s="3">
        <v>20</v>
      </c>
      <c r="F797" s="3">
        <v>23</v>
      </c>
      <c r="G797" s="10">
        <f t="shared" si="262"/>
        <v>3</v>
      </c>
      <c r="H797" s="8">
        <f t="shared" si="263"/>
        <v>0.15</v>
      </c>
      <c r="I797" s="3">
        <v>3</v>
      </c>
      <c r="J797" s="3">
        <v>1</v>
      </c>
      <c r="K797" s="9">
        <f t="shared" si="280"/>
        <v>0.33333333333333331</v>
      </c>
      <c r="L797" s="3">
        <v>8</v>
      </c>
      <c r="M797" s="8">
        <f t="shared" si="264"/>
        <v>0.34782608695652173</v>
      </c>
      <c r="N797" s="3">
        <v>17</v>
      </c>
      <c r="O797" s="8">
        <f t="shared" si="265"/>
        <v>0.73913043478260865</v>
      </c>
      <c r="P797" s="3">
        <v>10</v>
      </c>
      <c r="Q797" s="8">
        <f t="shared" si="266"/>
        <v>0.43478260869565216</v>
      </c>
      <c r="R797" s="3">
        <v>0</v>
      </c>
      <c r="S797" t="s">
        <v>174</v>
      </c>
      <c r="U797" s="8">
        <f t="shared" si="267"/>
        <v>0</v>
      </c>
      <c r="Y797" s="7">
        <f t="shared" si="268"/>
        <v>0</v>
      </c>
      <c r="Z797" s="7">
        <f t="shared" si="269"/>
        <v>1</v>
      </c>
      <c r="AA797" s="7">
        <f t="shared" si="270"/>
        <v>0</v>
      </c>
      <c r="AB797" s="7">
        <f t="shared" si="271"/>
        <v>1</v>
      </c>
      <c r="AC797" s="7">
        <f t="shared" si="272"/>
        <v>0</v>
      </c>
      <c r="AD797" s="7">
        <f t="shared" si="273"/>
        <v>0</v>
      </c>
      <c r="AE797" s="7">
        <f t="shared" si="274"/>
        <v>1</v>
      </c>
      <c r="AF797" s="7">
        <f t="shared" si="275"/>
        <v>0</v>
      </c>
      <c r="AG797" s="7">
        <f t="shared" si="276"/>
        <v>0</v>
      </c>
      <c r="AH797" s="7">
        <f t="shared" si="277"/>
        <v>0</v>
      </c>
      <c r="AI797" s="7">
        <f t="shared" si="278"/>
        <v>0</v>
      </c>
      <c r="AJ797" s="14">
        <f t="shared" si="279"/>
        <v>3</v>
      </c>
      <c r="AK797" t="s">
        <v>1</v>
      </c>
      <c r="AL797" t="s">
        <v>892</v>
      </c>
    </row>
    <row r="798" spans="1:38">
      <c r="A798" s="5" t="s">
        <v>11</v>
      </c>
      <c r="B798" s="5" t="s">
        <v>10</v>
      </c>
      <c r="C798" s="5" t="s">
        <v>891</v>
      </c>
      <c r="D798" s="4" t="s">
        <v>890</v>
      </c>
      <c r="E798" s="3">
        <v>17</v>
      </c>
      <c r="F798" s="3">
        <v>18</v>
      </c>
      <c r="G798" s="10">
        <f t="shared" si="262"/>
        <v>1</v>
      </c>
      <c r="H798" s="8">
        <f t="shared" si="263"/>
        <v>5.8823529411764705E-2</v>
      </c>
      <c r="I798" s="3">
        <v>7</v>
      </c>
      <c r="J798" s="3">
        <v>4</v>
      </c>
      <c r="K798" s="9">
        <f t="shared" si="280"/>
        <v>0.5714285714285714</v>
      </c>
      <c r="L798" s="3">
        <v>9</v>
      </c>
      <c r="M798" s="8">
        <f t="shared" si="264"/>
        <v>0.5</v>
      </c>
      <c r="N798" s="3">
        <v>9</v>
      </c>
      <c r="O798" s="8">
        <f t="shared" si="265"/>
        <v>0.5</v>
      </c>
      <c r="P798" s="3">
        <v>10</v>
      </c>
      <c r="Q798" s="8">
        <f t="shared" si="266"/>
        <v>0.55555555555555558</v>
      </c>
      <c r="R798" s="3">
        <v>2</v>
      </c>
      <c r="U798" s="8">
        <f t="shared" si="267"/>
        <v>0</v>
      </c>
      <c r="Y798" s="7">
        <f t="shared" si="268"/>
        <v>0</v>
      </c>
      <c r="Z798" s="7">
        <f t="shared" si="269"/>
        <v>0</v>
      </c>
      <c r="AA798" s="7">
        <f t="shared" si="270"/>
        <v>1</v>
      </c>
      <c r="AB798" s="7">
        <f t="shared" si="271"/>
        <v>0</v>
      </c>
      <c r="AC798" s="7">
        <f t="shared" si="272"/>
        <v>1</v>
      </c>
      <c r="AD798" s="7">
        <f t="shared" si="273"/>
        <v>0</v>
      </c>
      <c r="AE798" s="7">
        <f t="shared" si="274"/>
        <v>0</v>
      </c>
      <c r="AF798" s="7">
        <f t="shared" si="275"/>
        <v>0</v>
      </c>
      <c r="AG798" s="7">
        <f t="shared" si="276"/>
        <v>0</v>
      </c>
      <c r="AH798" s="7">
        <f t="shared" si="277"/>
        <v>0</v>
      </c>
      <c r="AI798" s="7">
        <f t="shared" si="278"/>
        <v>1</v>
      </c>
      <c r="AJ798" s="14">
        <f t="shared" si="279"/>
        <v>3</v>
      </c>
      <c r="AK798" t="s">
        <v>1</v>
      </c>
      <c r="AL798" t="s">
        <v>889</v>
      </c>
    </row>
    <row r="799" spans="1:38">
      <c r="A799" s="5" t="s">
        <v>11</v>
      </c>
      <c r="B799" s="5" t="s">
        <v>10</v>
      </c>
      <c r="C799" s="5" t="s">
        <v>885</v>
      </c>
      <c r="D799" s="4" t="s">
        <v>884</v>
      </c>
      <c r="E799" s="3">
        <v>23</v>
      </c>
      <c r="F799" s="3">
        <v>21</v>
      </c>
      <c r="G799" s="10">
        <f t="shared" si="262"/>
        <v>-2</v>
      </c>
      <c r="H799" s="8">
        <f t="shared" si="263"/>
        <v>-8.6956521739130432E-2</v>
      </c>
      <c r="I799" s="3">
        <v>14</v>
      </c>
      <c r="J799" s="3">
        <v>4</v>
      </c>
      <c r="K799" s="9">
        <f t="shared" si="280"/>
        <v>0.2857142857142857</v>
      </c>
      <c r="L799" s="3">
        <v>8</v>
      </c>
      <c r="M799" s="8">
        <f t="shared" si="264"/>
        <v>0.38095238095238093</v>
      </c>
      <c r="N799" s="3">
        <v>12</v>
      </c>
      <c r="O799" s="8">
        <f t="shared" si="265"/>
        <v>0.5714285714285714</v>
      </c>
      <c r="P799" s="3">
        <v>12</v>
      </c>
      <c r="Q799" s="8">
        <f t="shared" si="266"/>
        <v>0.5714285714285714</v>
      </c>
      <c r="R799" s="3">
        <v>2</v>
      </c>
      <c r="S799" t="s">
        <v>174</v>
      </c>
      <c r="U799" s="8">
        <f t="shared" si="267"/>
        <v>0</v>
      </c>
      <c r="W799" t="s">
        <v>174</v>
      </c>
      <c r="Y799" s="7">
        <f t="shared" si="268"/>
        <v>0</v>
      </c>
      <c r="Z799" s="7">
        <f t="shared" si="269"/>
        <v>0</v>
      </c>
      <c r="AA799" s="7">
        <f t="shared" si="270"/>
        <v>0</v>
      </c>
      <c r="AB799" s="7">
        <f t="shared" si="271"/>
        <v>0</v>
      </c>
      <c r="AC799" s="7">
        <f t="shared" si="272"/>
        <v>1</v>
      </c>
      <c r="AD799" s="7">
        <f t="shared" si="273"/>
        <v>0</v>
      </c>
      <c r="AE799" s="7">
        <f t="shared" si="274"/>
        <v>1</v>
      </c>
      <c r="AF799" s="7">
        <f t="shared" si="275"/>
        <v>0</v>
      </c>
      <c r="AG799" s="7">
        <f t="shared" si="276"/>
        <v>1</v>
      </c>
      <c r="AH799" s="7">
        <f t="shared" si="277"/>
        <v>0</v>
      </c>
      <c r="AI799" s="7">
        <f t="shared" si="278"/>
        <v>0</v>
      </c>
      <c r="AJ799" s="14">
        <f t="shared" si="279"/>
        <v>3</v>
      </c>
      <c r="AK799" t="s">
        <v>1</v>
      </c>
      <c r="AL799" t="s">
        <v>883</v>
      </c>
    </row>
    <row r="800" spans="1:38">
      <c r="A800" s="5" t="s">
        <v>98</v>
      </c>
      <c r="B800" s="5" t="s">
        <v>166</v>
      </c>
      <c r="C800" s="5" t="s">
        <v>319</v>
      </c>
      <c r="D800" s="4" t="s">
        <v>1044</v>
      </c>
      <c r="E800" s="3">
        <v>13</v>
      </c>
      <c r="F800" s="3">
        <v>15</v>
      </c>
      <c r="G800" s="10">
        <f t="shared" si="262"/>
        <v>2</v>
      </c>
      <c r="H800" s="8">
        <f t="shared" si="263"/>
        <v>0.15384615384615385</v>
      </c>
      <c r="I800" s="3">
        <v>0</v>
      </c>
      <c r="J800" s="3">
        <v>0</v>
      </c>
      <c r="K800" s="9">
        <v>0</v>
      </c>
      <c r="L800" s="3">
        <v>5</v>
      </c>
      <c r="M800" s="8">
        <f t="shared" si="264"/>
        <v>0.33333333333333331</v>
      </c>
      <c r="N800" s="3">
        <v>10</v>
      </c>
      <c r="O800" s="8">
        <f t="shared" si="265"/>
        <v>0.66666666666666663</v>
      </c>
      <c r="P800" s="3">
        <v>6</v>
      </c>
      <c r="Q800" s="8">
        <f t="shared" si="266"/>
        <v>0.4</v>
      </c>
      <c r="R800" s="3">
        <v>3</v>
      </c>
      <c r="U800" s="8">
        <f t="shared" si="267"/>
        <v>0</v>
      </c>
      <c r="Y800" s="7">
        <f t="shared" si="268"/>
        <v>0</v>
      </c>
      <c r="Z800" s="7">
        <f t="shared" si="269"/>
        <v>1</v>
      </c>
      <c r="AA800" s="7">
        <f t="shared" si="270"/>
        <v>0</v>
      </c>
      <c r="AB800" s="7">
        <f t="shared" si="271"/>
        <v>1</v>
      </c>
      <c r="AC800" s="7">
        <f t="shared" si="272"/>
        <v>0</v>
      </c>
      <c r="AD800" s="7">
        <f t="shared" si="273"/>
        <v>1</v>
      </c>
      <c r="AE800" s="7">
        <f t="shared" si="274"/>
        <v>0</v>
      </c>
      <c r="AF800" s="7">
        <f t="shared" si="275"/>
        <v>0</v>
      </c>
      <c r="AG800" s="7">
        <f t="shared" si="276"/>
        <v>0</v>
      </c>
      <c r="AH800" s="7">
        <f t="shared" si="277"/>
        <v>0</v>
      </c>
      <c r="AI800" s="7">
        <f t="shared" si="278"/>
        <v>0</v>
      </c>
      <c r="AJ800" s="14">
        <f t="shared" si="279"/>
        <v>3</v>
      </c>
      <c r="AK800" t="s">
        <v>7</v>
      </c>
      <c r="AL800" t="s">
        <v>1043</v>
      </c>
    </row>
    <row r="801" spans="1:38">
      <c r="A801" s="5" t="s">
        <v>98</v>
      </c>
      <c r="B801" s="5" t="s">
        <v>166</v>
      </c>
      <c r="C801" s="5" t="s">
        <v>497</v>
      </c>
      <c r="D801" s="4" t="s">
        <v>1009</v>
      </c>
      <c r="E801" s="3">
        <v>30</v>
      </c>
      <c r="F801" s="3">
        <v>23</v>
      </c>
      <c r="G801" s="10">
        <f t="shared" si="262"/>
        <v>-7</v>
      </c>
      <c r="H801" s="8">
        <f t="shared" si="263"/>
        <v>-0.23333333333333334</v>
      </c>
      <c r="I801" s="3">
        <v>16</v>
      </c>
      <c r="J801" s="3">
        <v>5</v>
      </c>
      <c r="K801" s="9">
        <f>J801/I801</f>
        <v>0.3125</v>
      </c>
      <c r="L801" s="3">
        <v>10</v>
      </c>
      <c r="M801" s="8">
        <f t="shared" si="264"/>
        <v>0.43478260869565216</v>
      </c>
      <c r="N801" s="3">
        <v>17</v>
      </c>
      <c r="O801" s="8">
        <f t="shared" si="265"/>
        <v>0.73913043478260865</v>
      </c>
      <c r="P801" s="3">
        <v>17</v>
      </c>
      <c r="Q801" s="8">
        <f t="shared" si="266"/>
        <v>0.73913043478260865</v>
      </c>
      <c r="R801" s="3">
        <v>2</v>
      </c>
      <c r="U801" s="8">
        <f t="shared" si="267"/>
        <v>0</v>
      </c>
      <c r="Y801" s="7">
        <f t="shared" si="268"/>
        <v>0</v>
      </c>
      <c r="Z801" s="7">
        <f t="shared" si="269"/>
        <v>0</v>
      </c>
      <c r="AA801" s="7">
        <f t="shared" si="270"/>
        <v>1</v>
      </c>
      <c r="AB801" s="7">
        <f t="shared" si="271"/>
        <v>1</v>
      </c>
      <c r="AC801" s="7">
        <f t="shared" si="272"/>
        <v>1</v>
      </c>
      <c r="AD801" s="7">
        <f t="shared" si="273"/>
        <v>0</v>
      </c>
      <c r="AE801" s="7">
        <f t="shared" si="274"/>
        <v>0</v>
      </c>
      <c r="AF801" s="7">
        <f t="shared" si="275"/>
        <v>0</v>
      </c>
      <c r="AG801" s="7">
        <f t="shared" si="276"/>
        <v>0</v>
      </c>
      <c r="AH801" s="7">
        <f t="shared" si="277"/>
        <v>0</v>
      </c>
      <c r="AI801" s="7">
        <f t="shared" si="278"/>
        <v>0</v>
      </c>
      <c r="AJ801" s="14">
        <f t="shared" si="279"/>
        <v>3</v>
      </c>
      <c r="AK801" t="s">
        <v>7</v>
      </c>
      <c r="AL801" t="s">
        <v>1008</v>
      </c>
    </row>
    <row r="802" spans="1:38">
      <c r="A802" s="5" t="s">
        <v>130</v>
      </c>
      <c r="B802" s="5" t="s">
        <v>476</v>
      </c>
      <c r="C802" s="5" t="s">
        <v>596</v>
      </c>
      <c r="D802" s="4" t="s">
        <v>1242</v>
      </c>
      <c r="E802" s="3">
        <v>11</v>
      </c>
      <c r="F802" s="3">
        <v>10</v>
      </c>
      <c r="G802" s="10">
        <f t="shared" si="262"/>
        <v>-1</v>
      </c>
      <c r="H802" s="8">
        <f t="shared" si="263"/>
        <v>-9.0909090909090912E-2</v>
      </c>
      <c r="I802" s="3">
        <v>6</v>
      </c>
      <c r="J802" s="3">
        <v>2</v>
      </c>
      <c r="K802" s="9">
        <f>J802/I802</f>
        <v>0.33333333333333331</v>
      </c>
      <c r="L802" s="3">
        <v>5</v>
      </c>
      <c r="M802" s="8">
        <f t="shared" si="264"/>
        <v>0.5</v>
      </c>
      <c r="N802" s="3">
        <v>7</v>
      </c>
      <c r="O802" s="8">
        <f t="shared" si="265"/>
        <v>0.7</v>
      </c>
      <c r="P802" s="3">
        <v>7</v>
      </c>
      <c r="Q802" s="8">
        <f t="shared" si="266"/>
        <v>0.7</v>
      </c>
      <c r="R802" s="3">
        <v>1</v>
      </c>
      <c r="U802" s="8">
        <f t="shared" si="267"/>
        <v>0</v>
      </c>
      <c r="Y802" s="7">
        <f t="shared" si="268"/>
        <v>0</v>
      </c>
      <c r="Z802" s="7">
        <f t="shared" si="269"/>
        <v>0</v>
      </c>
      <c r="AA802" s="7">
        <f t="shared" si="270"/>
        <v>1</v>
      </c>
      <c r="AB802" s="7">
        <f t="shared" si="271"/>
        <v>1</v>
      </c>
      <c r="AC802" s="7">
        <f t="shared" si="272"/>
        <v>1</v>
      </c>
      <c r="AD802" s="7">
        <f t="shared" si="273"/>
        <v>0</v>
      </c>
      <c r="AE802" s="7">
        <f t="shared" si="274"/>
        <v>0</v>
      </c>
      <c r="AF802" s="7">
        <f t="shared" si="275"/>
        <v>0</v>
      </c>
      <c r="AG802" s="7">
        <f t="shared" si="276"/>
        <v>0</v>
      </c>
      <c r="AH802" s="7">
        <f t="shared" si="277"/>
        <v>0</v>
      </c>
      <c r="AI802" s="7">
        <f t="shared" si="278"/>
        <v>0</v>
      </c>
      <c r="AJ802" s="14">
        <f t="shared" si="279"/>
        <v>3</v>
      </c>
      <c r="AK802" t="s">
        <v>1</v>
      </c>
      <c r="AL802" t="s">
        <v>1241</v>
      </c>
    </row>
    <row r="803" spans="1:38">
      <c r="A803" s="5" t="s">
        <v>130</v>
      </c>
      <c r="B803" s="5" t="s">
        <v>476</v>
      </c>
      <c r="C803" s="5" t="s">
        <v>1204</v>
      </c>
      <c r="D803" s="4" t="s">
        <v>1238</v>
      </c>
      <c r="E803" s="3">
        <v>36</v>
      </c>
      <c r="F803" s="3">
        <v>34</v>
      </c>
      <c r="G803" s="10">
        <f t="shared" si="262"/>
        <v>-2</v>
      </c>
      <c r="H803" s="8">
        <f t="shared" si="263"/>
        <v>-5.5555555555555552E-2</v>
      </c>
      <c r="I803" s="3">
        <v>10</v>
      </c>
      <c r="J803" s="3">
        <v>7</v>
      </c>
      <c r="K803" s="9">
        <f>J803/I803</f>
        <v>0.7</v>
      </c>
      <c r="L803" s="3">
        <v>9</v>
      </c>
      <c r="M803" s="8">
        <f t="shared" si="264"/>
        <v>0.26470588235294118</v>
      </c>
      <c r="N803" s="3">
        <v>22</v>
      </c>
      <c r="O803" s="8">
        <f t="shared" si="265"/>
        <v>0.6470588235294118</v>
      </c>
      <c r="P803" s="3">
        <v>14</v>
      </c>
      <c r="Q803" s="8">
        <f t="shared" si="266"/>
        <v>0.41176470588235292</v>
      </c>
      <c r="R803" s="3">
        <v>4</v>
      </c>
      <c r="U803" s="8">
        <f t="shared" si="267"/>
        <v>0</v>
      </c>
      <c r="Y803" s="7">
        <f t="shared" si="268"/>
        <v>0</v>
      </c>
      <c r="Z803" s="7">
        <f t="shared" si="269"/>
        <v>0</v>
      </c>
      <c r="AA803" s="7">
        <f t="shared" si="270"/>
        <v>0</v>
      </c>
      <c r="AB803" s="7">
        <f t="shared" si="271"/>
        <v>1</v>
      </c>
      <c r="AC803" s="7">
        <f t="shared" si="272"/>
        <v>0</v>
      </c>
      <c r="AD803" s="7">
        <f t="shared" si="273"/>
        <v>1</v>
      </c>
      <c r="AE803" s="7">
        <f t="shared" si="274"/>
        <v>0</v>
      </c>
      <c r="AF803" s="7">
        <f t="shared" si="275"/>
        <v>0</v>
      </c>
      <c r="AG803" s="7">
        <f t="shared" si="276"/>
        <v>0</v>
      </c>
      <c r="AH803" s="7">
        <f t="shared" si="277"/>
        <v>0</v>
      </c>
      <c r="AI803" s="7">
        <f t="shared" si="278"/>
        <v>1</v>
      </c>
      <c r="AJ803" s="14">
        <f t="shared" si="279"/>
        <v>3</v>
      </c>
      <c r="AK803" t="s">
        <v>1</v>
      </c>
      <c r="AL803" t="s">
        <v>1237</v>
      </c>
    </row>
    <row r="804" spans="1:38">
      <c r="A804" s="5" t="s">
        <v>130</v>
      </c>
      <c r="B804" s="5" t="s">
        <v>476</v>
      </c>
      <c r="C804" s="5" t="s">
        <v>201</v>
      </c>
      <c r="D804" s="4" t="s">
        <v>1236</v>
      </c>
      <c r="E804" s="3">
        <v>28</v>
      </c>
      <c r="F804" s="3">
        <v>28</v>
      </c>
      <c r="G804" s="10">
        <f t="shared" si="262"/>
        <v>0</v>
      </c>
      <c r="H804" s="8">
        <f t="shared" si="263"/>
        <v>0</v>
      </c>
      <c r="I804" s="3">
        <v>8</v>
      </c>
      <c r="J804" s="3">
        <v>3</v>
      </c>
      <c r="K804" s="9">
        <f>J804/I804</f>
        <v>0.375</v>
      </c>
      <c r="L804" s="3">
        <v>15</v>
      </c>
      <c r="M804" s="8">
        <f t="shared" si="264"/>
        <v>0.5357142857142857</v>
      </c>
      <c r="N804" s="3">
        <v>24</v>
      </c>
      <c r="O804" s="8">
        <f t="shared" si="265"/>
        <v>0.8571428571428571</v>
      </c>
      <c r="P804" s="3">
        <v>13</v>
      </c>
      <c r="Q804" s="8">
        <f t="shared" si="266"/>
        <v>0.4642857142857143</v>
      </c>
      <c r="R804" s="3">
        <v>0</v>
      </c>
      <c r="U804" s="8">
        <f t="shared" si="267"/>
        <v>0</v>
      </c>
      <c r="W804" t="s">
        <v>174</v>
      </c>
      <c r="Y804" s="7">
        <f t="shared" si="268"/>
        <v>0</v>
      </c>
      <c r="Z804" s="7">
        <f t="shared" si="269"/>
        <v>0</v>
      </c>
      <c r="AA804" s="7">
        <f t="shared" si="270"/>
        <v>1</v>
      </c>
      <c r="AB804" s="7">
        <f t="shared" si="271"/>
        <v>1</v>
      </c>
      <c r="AC804" s="7">
        <f t="shared" si="272"/>
        <v>0</v>
      </c>
      <c r="AD804" s="7">
        <f t="shared" si="273"/>
        <v>0</v>
      </c>
      <c r="AE804" s="7">
        <f t="shared" si="274"/>
        <v>0</v>
      </c>
      <c r="AF804" s="7">
        <f t="shared" si="275"/>
        <v>0</v>
      </c>
      <c r="AG804" s="7">
        <f t="shared" si="276"/>
        <v>1</v>
      </c>
      <c r="AH804" s="7">
        <f t="shared" si="277"/>
        <v>0</v>
      </c>
      <c r="AI804" s="7">
        <f t="shared" si="278"/>
        <v>0</v>
      </c>
      <c r="AJ804" s="14">
        <f t="shared" si="279"/>
        <v>3</v>
      </c>
      <c r="AK804" t="s">
        <v>1</v>
      </c>
      <c r="AL804" t="s">
        <v>1235</v>
      </c>
    </row>
    <row r="805" spans="1:38">
      <c r="A805" s="5" t="s">
        <v>130</v>
      </c>
      <c r="B805" s="5" t="s">
        <v>476</v>
      </c>
      <c r="C805" s="5" t="s">
        <v>243</v>
      </c>
      <c r="D805" s="4" t="s">
        <v>1234</v>
      </c>
      <c r="E805" s="3">
        <v>16</v>
      </c>
      <c r="F805" s="3">
        <v>15</v>
      </c>
      <c r="G805" s="10">
        <f t="shared" si="262"/>
        <v>-1</v>
      </c>
      <c r="H805" s="8">
        <f t="shared" si="263"/>
        <v>-6.25E-2</v>
      </c>
      <c r="I805" s="3">
        <v>9</v>
      </c>
      <c r="J805" s="3">
        <v>2</v>
      </c>
      <c r="K805" s="9">
        <f>J805/I805</f>
        <v>0.22222222222222221</v>
      </c>
      <c r="L805" s="3">
        <v>5</v>
      </c>
      <c r="M805" s="8">
        <f t="shared" si="264"/>
        <v>0.33333333333333331</v>
      </c>
      <c r="N805" s="3">
        <v>12</v>
      </c>
      <c r="O805" s="8">
        <f t="shared" si="265"/>
        <v>0.8</v>
      </c>
      <c r="P805" s="3">
        <v>8</v>
      </c>
      <c r="Q805" s="8">
        <f t="shared" si="266"/>
        <v>0.53333333333333333</v>
      </c>
      <c r="R805" s="3">
        <v>1</v>
      </c>
      <c r="U805" s="8">
        <f t="shared" si="267"/>
        <v>0</v>
      </c>
      <c r="W805" t="s">
        <v>174</v>
      </c>
      <c r="Y805" s="7">
        <f t="shared" si="268"/>
        <v>0</v>
      </c>
      <c r="Z805" s="7">
        <f t="shared" si="269"/>
        <v>0</v>
      </c>
      <c r="AA805" s="7">
        <f t="shared" si="270"/>
        <v>0</v>
      </c>
      <c r="AB805" s="7">
        <f t="shared" si="271"/>
        <v>1</v>
      </c>
      <c r="AC805" s="7">
        <f t="shared" si="272"/>
        <v>1</v>
      </c>
      <c r="AD805" s="7">
        <f t="shared" si="273"/>
        <v>0</v>
      </c>
      <c r="AE805" s="7">
        <f t="shared" si="274"/>
        <v>0</v>
      </c>
      <c r="AF805" s="7">
        <f t="shared" si="275"/>
        <v>0</v>
      </c>
      <c r="AG805" s="7">
        <f t="shared" si="276"/>
        <v>1</v>
      </c>
      <c r="AH805" s="7">
        <f t="shared" si="277"/>
        <v>0</v>
      </c>
      <c r="AI805" s="7">
        <f t="shared" si="278"/>
        <v>0</v>
      </c>
      <c r="AJ805" s="14">
        <f t="shared" si="279"/>
        <v>3</v>
      </c>
      <c r="AK805" t="s">
        <v>1</v>
      </c>
      <c r="AL805" t="s">
        <v>1233</v>
      </c>
    </row>
    <row r="806" spans="1:38">
      <c r="A806" s="5" t="s">
        <v>25</v>
      </c>
      <c r="B806" s="5" t="s">
        <v>713</v>
      </c>
      <c r="C806" s="5" t="s">
        <v>1030</v>
      </c>
      <c r="D806" s="4" t="s">
        <v>1029</v>
      </c>
      <c r="E806" s="3">
        <v>22</v>
      </c>
      <c r="F806" s="3">
        <v>21</v>
      </c>
      <c r="G806" s="10">
        <f t="shared" si="262"/>
        <v>-1</v>
      </c>
      <c r="H806" s="8">
        <f t="shared" si="263"/>
        <v>-4.5454545454545456E-2</v>
      </c>
      <c r="I806" s="3">
        <v>0</v>
      </c>
      <c r="J806" s="3">
        <v>0</v>
      </c>
      <c r="K806" s="9">
        <v>0</v>
      </c>
      <c r="L806" s="3">
        <v>8</v>
      </c>
      <c r="M806" s="8">
        <f t="shared" si="264"/>
        <v>0.38095238095238093</v>
      </c>
      <c r="N806" s="3">
        <v>16</v>
      </c>
      <c r="O806" s="8">
        <f t="shared" si="265"/>
        <v>0.76190476190476186</v>
      </c>
      <c r="P806" s="3">
        <v>12</v>
      </c>
      <c r="Q806" s="8">
        <f t="shared" si="266"/>
        <v>0.5714285714285714</v>
      </c>
      <c r="R806" s="3">
        <v>2</v>
      </c>
      <c r="S806" t="s">
        <v>174</v>
      </c>
      <c r="U806" s="8">
        <f t="shared" si="267"/>
        <v>0</v>
      </c>
      <c r="Y806" s="7">
        <f t="shared" si="268"/>
        <v>0</v>
      </c>
      <c r="Z806" s="7">
        <f t="shared" si="269"/>
        <v>0</v>
      </c>
      <c r="AA806" s="7">
        <f t="shared" si="270"/>
        <v>0</v>
      </c>
      <c r="AB806" s="7">
        <f t="shared" si="271"/>
        <v>1</v>
      </c>
      <c r="AC806" s="7">
        <f t="shared" si="272"/>
        <v>1</v>
      </c>
      <c r="AD806" s="7">
        <f t="shared" si="273"/>
        <v>0</v>
      </c>
      <c r="AE806" s="7">
        <f t="shared" si="274"/>
        <v>1</v>
      </c>
      <c r="AF806" s="7">
        <f t="shared" si="275"/>
        <v>0</v>
      </c>
      <c r="AG806" s="7">
        <f t="shared" si="276"/>
        <v>0</v>
      </c>
      <c r="AH806" s="7">
        <f t="shared" si="277"/>
        <v>0</v>
      </c>
      <c r="AI806" s="7">
        <f t="shared" si="278"/>
        <v>0</v>
      </c>
      <c r="AJ806" s="14">
        <f t="shared" si="279"/>
        <v>3</v>
      </c>
      <c r="AK806" t="s">
        <v>1</v>
      </c>
      <c r="AL806" t="s">
        <v>1028</v>
      </c>
    </row>
    <row r="807" spans="1:38">
      <c r="A807" s="5" t="s">
        <v>25</v>
      </c>
      <c r="B807" s="5" t="s">
        <v>713</v>
      </c>
      <c r="C807" s="5" t="s">
        <v>868</v>
      </c>
      <c r="D807" s="4" t="s">
        <v>1007</v>
      </c>
      <c r="E807" s="3">
        <v>20</v>
      </c>
      <c r="F807" s="3">
        <v>14</v>
      </c>
      <c r="G807" s="10">
        <f t="shared" si="262"/>
        <v>-6</v>
      </c>
      <c r="H807" s="8">
        <f t="shared" si="263"/>
        <v>-0.3</v>
      </c>
      <c r="I807" s="3">
        <v>1</v>
      </c>
      <c r="J807" s="3">
        <v>0</v>
      </c>
      <c r="K807" s="9">
        <f t="shared" ref="K807:K820" si="281">J807/I807</f>
        <v>0</v>
      </c>
      <c r="L807" s="3">
        <v>8</v>
      </c>
      <c r="M807" s="8">
        <f t="shared" si="264"/>
        <v>0.5714285714285714</v>
      </c>
      <c r="N807" s="3">
        <v>10</v>
      </c>
      <c r="O807" s="8">
        <f t="shared" si="265"/>
        <v>0.7142857142857143</v>
      </c>
      <c r="P807" s="3">
        <v>8</v>
      </c>
      <c r="Q807" s="8">
        <f t="shared" si="266"/>
        <v>0.5714285714285714</v>
      </c>
      <c r="R807" s="3">
        <v>1</v>
      </c>
      <c r="U807" s="8">
        <f t="shared" si="267"/>
        <v>0</v>
      </c>
      <c r="Y807" s="7">
        <f t="shared" si="268"/>
        <v>0</v>
      </c>
      <c r="Z807" s="7">
        <f t="shared" si="269"/>
        <v>0</v>
      </c>
      <c r="AA807" s="7">
        <f t="shared" si="270"/>
        <v>1</v>
      </c>
      <c r="AB807" s="7">
        <f t="shared" si="271"/>
        <v>1</v>
      </c>
      <c r="AC807" s="7">
        <f t="shared" si="272"/>
        <v>1</v>
      </c>
      <c r="AD807" s="7">
        <f t="shared" si="273"/>
        <v>0</v>
      </c>
      <c r="AE807" s="7">
        <f t="shared" si="274"/>
        <v>0</v>
      </c>
      <c r="AF807" s="7">
        <f t="shared" si="275"/>
        <v>0</v>
      </c>
      <c r="AG807" s="7">
        <f t="shared" si="276"/>
        <v>0</v>
      </c>
      <c r="AH807" s="7">
        <f t="shared" si="277"/>
        <v>0</v>
      </c>
      <c r="AI807" s="7">
        <f t="shared" si="278"/>
        <v>0</v>
      </c>
      <c r="AJ807" s="14">
        <f t="shared" si="279"/>
        <v>3</v>
      </c>
      <c r="AK807" t="s">
        <v>1</v>
      </c>
      <c r="AL807" t="s">
        <v>1006</v>
      </c>
    </row>
    <row r="808" spans="1:38">
      <c r="A808" s="5" t="s">
        <v>5</v>
      </c>
      <c r="B808" s="5" t="s">
        <v>4</v>
      </c>
      <c r="C808" s="5" t="s">
        <v>282</v>
      </c>
      <c r="D808" s="4" t="s">
        <v>1042</v>
      </c>
      <c r="E808" s="3">
        <v>24</v>
      </c>
      <c r="F808" s="3">
        <v>20</v>
      </c>
      <c r="G808" s="10">
        <f t="shared" si="262"/>
        <v>-4</v>
      </c>
      <c r="H808" s="8">
        <f t="shared" si="263"/>
        <v>-0.16666666666666666</v>
      </c>
      <c r="I808" s="3">
        <v>5</v>
      </c>
      <c r="J808" s="3">
        <v>2</v>
      </c>
      <c r="K808" s="9">
        <f t="shared" si="281"/>
        <v>0.4</v>
      </c>
      <c r="L808" s="3">
        <v>8</v>
      </c>
      <c r="M808" s="8">
        <f t="shared" si="264"/>
        <v>0.4</v>
      </c>
      <c r="N808" s="3">
        <v>13</v>
      </c>
      <c r="O808" s="8">
        <f t="shared" si="265"/>
        <v>0.65</v>
      </c>
      <c r="P808" s="3">
        <v>7</v>
      </c>
      <c r="Q808" s="8">
        <f t="shared" si="266"/>
        <v>0.35</v>
      </c>
      <c r="R808" s="3">
        <v>2</v>
      </c>
      <c r="U808" s="8">
        <f t="shared" si="267"/>
        <v>0</v>
      </c>
      <c r="Y808" s="7">
        <f t="shared" si="268"/>
        <v>0</v>
      </c>
      <c r="Z808" s="7">
        <f t="shared" si="269"/>
        <v>0</v>
      </c>
      <c r="AA808" s="7">
        <f t="shared" si="270"/>
        <v>1</v>
      </c>
      <c r="AB808" s="7">
        <f t="shared" si="271"/>
        <v>1</v>
      </c>
      <c r="AC808" s="7">
        <f t="shared" si="272"/>
        <v>0</v>
      </c>
      <c r="AD808" s="7">
        <f t="shared" si="273"/>
        <v>0</v>
      </c>
      <c r="AE808" s="7">
        <f t="shared" si="274"/>
        <v>0</v>
      </c>
      <c r="AF808" s="7">
        <f t="shared" si="275"/>
        <v>0</v>
      </c>
      <c r="AG808" s="7">
        <f t="shared" si="276"/>
        <v>0</v>
      </c>
      <c r="AH808" s="7">
        <f t="shared" si="277"/>
        <v>0</v>
      </c>
      <c r="AI808" s="7">
        <f t="shared" si="278"/>
        <v>1</v>
      </c>
      <c r="AJ808" s="14">
        <f t="shared" si="279"/>
        <v>3</v>
      </c>
      <c r="AK808" t="s">
        <v>1</v>
      </c>
      <c r="AL808" t="s">
        <v>1041</v>
      </c>
    </row>
    <row r="809" spans="1:38">
      <c r="A809" s="5" t="s">
        <v>5</v>
      </c>
      <c r="B809" s="5" t="s">
        <v>4</v>
      </c>
      <c r="C809" s="5" t="s">
        <v>1038</v>
      </c>
      <c r="D809" s="4" t="s">
        <v>1037</v>
      </c>
      <c r="E809" s="3">
        <v>45</v>
      </c>
      <c r="F809" s="3">
        <v>34</v>
      </c>
      <c r="G809" s="10">
        <f t="shared" si="262"/>
        <v>-11</v>
      </c>
      <c r="H809" s="8">
        <f t="shared" si="263"/>
        <v>-0.24444444444444444</v>
      </c>
      <c r="I809" s="3">
        <v>6</v>
      </c>
      <c r="J809" s="3">
        <v>3</v>
      </c>
      <c r="K809" s="9">
        <f t="shared" si="281"/>
        <v>0.5</v>
      </c>
      <c r="L809" s="3">
        <v>11</v>
      </c>
      <c r="M809" s="8">
        <f t="shared" si="264"/>
        <v>0.3235294117647059</v>
      </c>
      <c r="N809" s="3">
        <v>26</v>
      </c>
      <c r="O809" s="8">
        <f t="shared" si="265"/>
        <v>0.76470588235294112</v>
      </c>
      <c r="P809" s="3">
        <v>10</v>
      </c>
      <c r="Q809" s="8">
        <f t="shared" si="266"/>
        <v>0.29411764705882354</v>
      </c>
      <c r="R809" s="3">
        <v>2</v>
      </c>
      <c r="U809" s="8">
        <f t="shared" si="267"/>
        <v>0</v>
      </c>
      <c r="W809" t="s">
        <v>174</v>
      </c>
      <c r="Y809" s="7">
        <f t="shared" si="268"/>
        <v>0</v>
      </c>
      <c r="Z809" s="7">
        <f t="shared" si="269"/>
        <v>0</v>
      </c>
      <c r="AA809" s="7">
        <f t="shared" si="270"/>
        <v>0</v>
      </c>
      <c r="AB809" s="7">
        <f t="shared" si="271"/>
        <v>1</v>
      </c>
      <c r="AC809" s="7">
        <f t="shared" si="272"/>
        <v>0</v>
      </c>
      <c r="AD809" s="7">
        <f t="shared" si="273"/>
        <v>0</v>
      </c>
      <c r="AE809" s="7">
        <f t="shared" si="274"/>
        <v>0</v>
      </c>
      <c r="AF809" s="7">
        <f t="shared" si="275"/>
        <v>0</v>
      </c>
      <c r="AG809" s="7">
        <f t="shared" si="276"/>
        <v>1</v>
      </c>
      <c r="AH809" s="7">
        <f t="shared" si="277"/>
        <v>0</v>
      </c>
      <c r="AI809" s="7">
        <f t="shared" si="278"/>
        <v>1</v>
      </c>
      <c r="AJ809" s="14">
        <f t="shared" si="279"/>
        <v>3</v>
      </c>
      <c r="AK809" t="s">
        <v>1</v>
      </c>
      <c r="AL809" t="s">
        <v>1036</v>
      </c>
    </row>
    <row r="810" spans="1:38">
      <c r="A810" s="5" t="s">
        <v>5</v>
      </c>
      <c r="B810" s="5" t="s">
        <v>4</v>
      </c>
      <c r="C810" s="5" t="s">
        <v>332</v>
      </c>
      <c r="D810" s="4" t="s">
        <v>1035</v>
      </c>
      <c r="E810" s="3">
        <v>25</v>
      </c>
      <c r="F810" s="3">
        <v>22</v>
      </c>
      <c r="G810" s="10">
        <f t="shared" si="262"/>
        <v>-3</v>
      </c>
      <c r="H810" s="8">
        <f t="shared" si="263"/>
        <v>-0.12</v>
      </c>
      <c r="I810" s="3">
        <v>18</v>
      </c>
      <c r="J810" s="3">
        <v>7</v>
      </c>
      <c r="K810" s="9">
        <f t="shared" si="281"/>
        <v>0.3888888888888889</v>
      </c>
      <c r="L810" s="3">
        <v>13</v>
      </c>
      <c r="M810" s="8">
        <f t="shared" si="264"/>
        <v>0.59090909090909094</v>
      </c>
      <c r="N810" s="3">
        <v>13</v>
      </c>
      <c r="O810" s="8">
        <f t="shared" si="265"/>
        <v>0.59090909090909094</v>
      </c>
      <c r="P810" s="3">
        <v>13</v>
      </c>
      <c r="Q810" s="8">
        <f t="shared" si="266"/>
        <v>0.59090909090909094</v>
      </c>
      <c r="R810" s="3">
        <v>5</v>
      </c>
      <c r="U810" s="8">
        <f t="shared" si="267"/>
        <v>0</v>
      </c>
      <c r="Y810" s="7">
        <f t="shared" si="268"/>
        <v>0</v>
      </c>
      <c r="Z810" s="7">
        <f t="shared" si="269"/>
        <v>0</v>
      </c>
      <c r="AA810" s="7">
        <f t="shared" si="270"/>
        <v>1</v>
      </c>
      <c r="AB810" s="7">
        <f t="shared" si="271"/>
        <v>0</v>
      </c>
      <c r="AC810" s="7">
        <f t="shared" si="272"/>
        <v>1</v>
      </c>
      <c r="AD810" s="7">
        <f t="shared" si="273"/>
        <v>1</v>
      </c>
      <c r="AE810" s="7">
        <f t="shared" si="274"/>
        <v>0</v>
      </c>
      <c r="AF810" s="7">
        <f t="shared" si="275"/>
        <v>0</v>
      </c>
      <c r="AG810" s="7">
        <f t="shared" si="276"/>
        <v>0</v>
      </c>
      <c r="AH810" s="7">
        <f t="shared" si="277"/>
        <v>0</v>
      </c>
      <c r="AI810" s="7">
        <f t="shared" si="278"/>
        <v>0</v>
      </c>
      <c r="AJ810" s="14">
        <f t="shared" si="279"/>
        <v>3</v>
      </c>
      <c r="AK810" t="s">
        <v>1</v>
      </c>
      <c r="AL810" t="s">
        <v>1034</v>
      </c>
    </row>
    <row r="811" spans="1:38">
      <c r="A811" s="5" t="s">
        <v>56</v>
      </c>
      <c r="B811" s="5" t="s">
        <v>832</v>
      </c>
      <c r="C811" s="5" t="s">
        <v>519</v>
      </c>
      <c r="D811" s="4" t="s">
        <v>1279</v>
      </c>
      <c r="E811" s="3">
        <v>10</v>
      </c>
      <c r="F811" s="3">
        <v>10</v>
      </c>
      <c r="G811" s="10">
        <f t="shared" si="262"/>
        <v>0</v>
      </c>
      <c r="H811" s="8">
        <f t="shared" si="263"/>
        <v>0</v>
      </c>
      <c r="I811" s="3">
        <v>4</v>
      </c>
      <c r="J811" s="3">
        <v>3</v>
      </c>
      <c r="K811" s="9">
        <f t="shared" si="281"/>
        <v>0.75</v>
      </c>
      <c r="L811" s="3">
        <v>3</v>
      </c>
      <c r="M811" s="8">
        <f t="shared" si="264"/>
        <v>0.3</v>
      </c>
      <c r="N811" s="3">
        <v>9</v>
      </c>
      <c r="O811" s="8">
        <f t="shared" si="265"/>
        <v>0.9</v>
      </c>
      <c r="P811" s="3">
        <v>7</v>
      </c>
      <c r="Q811" s="8">
        <f t="shared" si="266"/>
        <v>0.7</v>
      </c>
      <c r="R811" s="3">
        <v>1</v>
      </c>
      <c r="U811" s="8">
        <f t="shared" si="267"/>
        <v>0</v>
      </c>
      <c r="Y811" s="7">
        <f t="shared" si="268"/>
        <v>0</v>
      </c>
      <c r="Z811" s="7">
        <f t="shared" si="269"/>
        <v>0</v>
      </c>
      <c r="AA811" s="7">
        <f t="shared" si="270"/>
        <v>0</v>
      </c>
      <c r="AB811" s="7">
        <f t="shared" si="271"/>
        <v>1</v>
      </c>
      <c r="AC811" s="7">
        <f t="shared" si="272"/>
        <v>1</v>
      </c>
      <c r="AD811" s="7">
        <f t="shared" si="273"/>
        <v>0</v>
      </c>
      <c r="AE811" s="7">
        <f t="shared" si="274"/>
        <v>0</v>
      </c>
      <c r="AF811" s="7">
        <f t="shared" si="275"/>
        <v>0</v>
      </c>
      <c r="AG811" s="7">
        <f t="shared" si="276"/>
        <v>0</v>
      </c>
      <c r="AH811" s="7">
        <f t="shared" si="277"/>
        <v>0</v>
      </c>
      <c r="AI811" s="7">
        <f t="shared" si="278"/>
        <v>1</v>
      </c>
      <c r="AJ811" s="14">
        <f t="shared" si="279"/>
        <v>3</v>
      </c>
      <c r="AK811" t="s">
        <v>1</v>
      </c>
      <c r="AL811" t="s">
        <v>1278</v>
      </c>
    </row>
    <row r="812" spans="1:38">
      <c r="A812" s="5" t="s">
        <v>56</v>
      </c>
      <c r="B812" s="5" t="s">
        <v>832</v>
      </c>
      <c r="C812" s="5" t="s">
        <v>1261</v>
      </c>
      <c r="D812" s="4" t="s">
        <v>1277</v>
      </c>
      <c r="E812" s="3">
        <v>13</v>
      </c>
      <c r="F812" s="3">
        <v>10</v>
      </c>
      <c r="G812" s="10">
        <f t="shared" si="262"/>
        <v>-3</v>
      </c>
      <c r="H812" s="8">
        <f t="shared" si="263"/>
        <v>-0.23076923076923078</v>
      </c>
      <c r="I812" s="3">
        <v>2</v>
      </c>
      <c r="J812" s="3">
        <v>1</v>
      </c>
      <c r="K812" s="9">
        <f t="shared" si="281"/>
        <v>0.5</v>
      </c>
      <c r="L812" s="3">
        <v>6</v>
      </c>
      <c r="M812" s="8">
        <f t="shared" si="264"/>
        <v>0.6</v>
      </c>
      <c r="N812" s="3">
        <v>5</v>
      </c>
      <c r="O812" s="8">
        <f t="shared" si="265"/>
        <v>0.5</v>
      </c>
      <c r="P812" s="3">
        <v>6</v>
      </c>
      <c r="Q812" s="8">
        <f t="shared" si="266"/>
        <v>0.6</v>
      </c>
      <c r="R812" s="3">
        <v>1</v>
      </c>
      <c r="U812" s="8">
        <f t="shared" si="267"/>
        <v>0</v>
      </c>
      <c r="Y812" s="7">
        <f t="shared" si="268"/>
        <v>0</v>
      </c>
      <c r="Z812" s="7">
        <f t="shared" si="269"/>
        <v>0</v>
      </c>
      <c r="AA812" s="7">
        <f t="shared" si="270"/>
        <v>1</v>
      </c>
      <c r="AB812" s="7">
        <f t="shared" si="271"/>
        <v>0</v>
      </c>
      <c r="AC812" s="7">
        <f t="shared" si="272"/>
        <v>1</v>
      </c>
      <c r="AD812" s="7">
        <f t="shared" si="273"/>
        <v>0</v>
      </c>
      <c r="AE812" s="7">
        <f t="shared" si="274"/>
        <v>0</v>
      </c>
      <c r="AF812" s="7">
        <f t="shared" si="275"/>
        <v>0</v>
      </c>
      <c r="AG812" s="7">
        <f t="shared" si="276"/>
        <v>0</v>
      </c>
      <c r="AH812" s="7">
        <f t="shared" si="277"/>
        <v>0</v>
      </c>
      <c r="AI812" s="7">
        <f t="shared" si="278"/>
        <v>1</v>
      </c>
      <c r="AJ812" s="14">
        <f t="shared" si="279"/>
        <v>3</v>
      </c>
      <c r="AK812" t="s">
        <v>1</v>
      </c>
      <c r="AL812" t="s">
        <v>1276</v>
      </c>
    </row>
    <row r="813" spans="1:38">
      <c r="A813" s="5" t="s">
        <v>56</v>
      </c>
      <c r="B813" s="5" t="s">
        <v>832</v>
      </c>
      <c r="C813" s="5" t="s">
        <v>897</v>
      </c>
      <c r="D813" s="4" t="s">
        <v>1275</v>
      </c>
      <c r="E813" s="3">
        <v>9</v>
      </c>
      <c r="F813" s="3">
        <v>10</v>
      </c>
      <c r="G813" s="10">
        <f t="shared" si="262"/>
        <v>1</v>
      </c>
      <c r="H813" s="8">
        <f t="shared" si="263"/>
        <v>0.1111111111111111</v>
      </c>
      <c r="I813" s="3">
        <v>1</v>
      </c>
      <c r="J813" s="3">
        <v>1</v>
      </c>
      <c r="K813" s="9">
        <f t="shared" si="281"/>
        <v>1</v>
      </c>
      <c r="L813" s="3">
        <v>2</v>
      </c>
      <c r="M813" s="8">
        <f t="shared" si="264"/>
        <v>0.2</v>
      </c>
      <c r="N813" s="3">
        <v>6</v>
      </c>
      <c r="O813" s="8">
        <f t="shared" si="265"/>
        <v>0.6</v>
      </c>
      <c r="P813" s="3">
        <v>4</v>
      </c>
      <c r="Q813" s="8">
        <f t="shared" si="266"/>
        <v>0.4</v>
      </c>
      <c r="R813" s="3">
        <v>2</v>
      </c>
      <c r="U813" s="8">
        <f t="shared" si="267"/>
        <v>0</v>
      </c>
      <c r="Y813" s="7">
        <f t="shared" si="268"/>
        <v>0</v>
      </c>
      <c r="Z813" s="7">
        <f t="shared" si="269"/>
        <v>1</v>
      </c>
      <c r="AA813" s="7">
        <f t="shared" si="270"/>
        <v>0</v>
      </c>
      <c r="AB813" s="7">
        <f t="shared" si="271"/>
        <v>1</v>
      </c>
      <c r="AC813" s="7">
        <f t="shared" si="272"/>
        <v>0</v>
      </c>
      <c r="AD813" s="7">
        <f t="shared" si="273"/>
        <v>0</v>
      </c>
      <c r="AE813" s="7">
        <f t="shared" si="274"/>
        <v>0</v>
      </c>
      <c r="AF813" s="7">
        <f t="shared" si="275"/>
        <v>0</v>
      </c>
      <c r="AG813" s="7">
        <f t="shared" si="276"/>
        <v>0</v>
      </c>
      <c r="AH813" s="7">
        <f t="shared" si="277"/>
        <v>0</v>
      </c>
      <c r="AI813" s="7">
        <f t="shared" si="278"/>
        <v>1</v>
      </c>
      <c r="AJ813" s="14">
        <f t="shared" si="279"/>
        <v>3</v>
      </c>
      <c r="AK813" t="s">
        <v>1</v>
      </c>
      <c r="AL813" t="s">
        <v>1274</v>
      </c>
    </row>
    <row r="814" spans="1:38">
      <c r="A814" s="5" t="s">
        <v>56</v>
      </c>
      <c r="B814" s="5" t="s">
        <v>832</v>
      </c>
      <c r="C814" s="5" t="s">
        <v>1005</v>
      </c>
      <c r="D814" s="4" t="s">
        <v>1004</v>
      </c>
      <c r="E814" s="3">
        <v>10</v>
      </c>
      <c r="F814" s="3">
        <v>10</v>
      </c>
      <c r="G814" s="10">
        <f t="shared" si="262"/>
        <v>0</v>
      </c>
      <c r="H814" s="8">
        <f t="shared" si="263"/>
        <v>0</v>
      </c>
      <c r="I814" s="3">
        <v>2</v>
      </c>
      <c r="J814" s="3">
        <v>0</v>
      </c>
      <c r="K814" s="9">
        <f t="shared" si="281"/>
        <v>0</v>
      </c>
      <c r="L814" s="3">
        <v>5</v>
      </c>
      <c r="M814" s="8">
        <f t="shared" si="264"/>
        <v>0.5</v>
      </c>
      <c r="N814" s="3">
        <v>7</v>
      </c>
      <c r="O814" s="8">
        <f t="shared" si="265"/>
        <v>0.7</v>
      </c>
      <c r="P814" s="3">
        <v>5</v>
      </c>
      <c r="Q814" s="8">
        <f t="shared" si="266"/>
        <v>0.5</v>
      </c>
      <c r="R814" s="3">
        <v>2</v>
      </c>
      <c r="U814" s="8">
        <f t="shared" si="267"/>
        <v>0</v>
      </c>
      <c r="Y814" s="7">
        <f t="shared" si="268"/>
        <v>0</v>
      </c>
      <c r="Z814" s="7">
        <f t="shared" si="269"/>
        <v>0</v>
      </c>
      <c r="AA814" s="7">
        <f t="shared" si="270"/>
        <v>1</v>
      </c>
      <c r="AB814" s="7">
        <f t="shared" si="271"/>
        <v>1</v>
      </c>
      <c r="AC814" s="7">
        <f t="shared" si="272"/>
        <v>1</v>
      </c>
      <c r="AD814" s="7">
        <f t="shared" si="273"/>
        <v>0</v>
      </c>
      <c r="AE814" s="7">
        <f t="shared" si="274"/>
        <v>0</v>
      </c>
      <c r="AF814" s="7">
        <f t="shared" si="275"/>
        <v>0</v>
      </c>
      <c r="AG814" s="7">
        <f t="shared" si="276"/>
        <v>0</v>
      </c>
      <c r="AH814" s="7">
        <f t="shared" si="277"/>
        <v>0</v>
      </c>
      <c r="AI814" s="7">
        <f t="shared" si="278"/>
        <v>0</v>
      </c>
      <c r="AJ814" s="14">
        <f t="shared" si="279"/>
        <v>3</v>
      </c>
      <c r="AK814" t="s">
        <v>1</v>
      </c>
      <c r="AL814" t="s">
        <v>1003</v>
      </c>
    </row>
    <row r="815" spans="1:38">
      <c r="A815" s="5" t="s">
        <v>56</v>
      </c>
      <c r="B815" s="5" t="s">
        <v>832</v>
      </c>
      <c r="C815" s="5" t="s">
        <v>995</v>
      </c>
      <c r="D815" s="4" t="s">
        <v>994</v>
      </c>
      <c r="E815" s="3">
        <v>24</v>
      </c>
      <c r="F815" s="3">
        <v>24</v>
      </c>
      <c r="G815" s="10">
        <f t="shared" si="262"/>
        <v>0</v>
      </c>
      <c r="H815" s="8">
        <f t="shared" si="263"/>
        <v>0</v>
      </c>
      <c r="I815" s="3">
        <v>5</v>
      </c>
      <c r="J815" s="3">
        <v>0</v>
      </c>
      <c r="K815" s="9">
        <f t="shared" si="281"/>
        <v>0</v>
      </c>
      <c r="L815" s="3">
        <v>10</v>
      </c>
      <c r="M815" s="8">
        <f t="shared" si="264"/>
        <v>0.41666666666666669</v>
      </c>
      <c r="N815" s="3">
        <v>14</v>
      </c>
      <c r="O815" s="8">
        <f t="shared" si="265"/>
        <v>0.58333333333333337</v>
      </c>
      <c r="P815" s="3">
        <v>13</v>
      </c>
      <c r="Q815" s="8">
        <f t="shared" si="266"/>
        <v>0.54166666666666663</v>
      </c>
      <c r="R815" s="3">
        <v>6</v>
      </c>
      <c r="U815" s="8">
        <f t="shared" si="267"/>
        <v>0</v>
      </c>
      <c r="Y815" s="7">
        <f t="shared" si="268"/>
        <v>0</v>
      </c>
      <c r="Z815" s="7">
        <f t="shared" si="269"/>
        <v>0</v>
      </c>
      <c r="AA815" s="7">
        <f t="shared" si="270"/>
        <v>1</v>
      </c>
      <c r="AB815" s="7">
        <f t="shared" si="271"/>
        <v>0</v>
      </c>
      <c r="AC815" s="7">
        <f t="shared" si="272"/>
        <v>1</v>
      </c>
      <c r="AD815" s="7">
        <f t="shared" si="273"/>
        <v>1</v>
      </c>
      <c r="AE815" s="7">
        <f t="shared" si="274"/>
        <v>0</v>
      </c>
      <c r="AF815" s="7">
        <f t="shared" si="275"/>
        <v>0</v>
      </c>
      <c r="AG815" s="7">
        <f t="shared" si="276"/>
        <v>0</v>
      </c>
      <c r="AH815" s="7">
        <f t="shared" si="277"/>
        <v>0</v>
      </c>
      <c r="AI815" s="7">
        <f t="shared" si="278"/>
        <v>0</v>
      </c>
      <c r="AJ815" s="14">
        <f t="shared" si="279"/>
        <v>3</v>
      </c>
      <c r="AK815" t="s">
        <v>1</v>
      </c>
      <c r="AL815" t="s">
        <v>993</v>
      </c>
    </row>
    <row r="816" spans="1:38">
      <c r="A816" s="5" t="s">
        <v>130</v>
      </c>
      <c r="B816" s="5" t="s">
        <v>802</v>
      </c>
      <c r="C816" s="5" t="s">
        <v>204</v>
      </c>
      <c r="D816" s="4" t="s">
        <v>1232</v>
      </c>
      <c r="E816" s="3">
        <v>10</v>
      </c>
      <c r="F816" s="3">
        <v>10</v>
      </c>
      <c r="G816" s="10">
        <f t="shared" si="262"/>
        <v>0</v>
      </c>
      <c r="H816" s="8">
        <f t="shared" si="263"/>
        <v>0</v>
      </c>
      <c r="I816" s="3">
        <v>23</v>
      </c>
      <c r="J816" s="3">
        <v>13</v>
      </c>
      <c r="K816" s="9">
        <f t="shared" si="281"/>
        <v>0.56521739130434778</v>
      </c>
      <c r="L816" s="3">
        <v>2</v>
      </c>
      <c r="M816" s="8">
        <f t="shared" si="264"/>
        <v>0.2</v>
      </c>
      <c r="N816" s="3">
        <v>7</v>
      </c>
      <c r="O816" s="8">
        <f t="shared" si="265"/>
        <v>0.7</v>
      </c>
      <c r="P816" s="3">
        <v>3</v>
      </c>
      <c r="Q816" s="8">
        <f t="shared" si="266"/>
        <v>0.3</v>
      </c>
      <c r="R816" s="3">
        <v>3</v>
      </c>
      <c r="U816" s="8">
        <f t="shared" si="267"/>
        <v>0</v>
      </c>
      <c r="Y816" s="7">
        <f t="shared" si="268"/>
        <v>0</v>
      </c>
      <c r="Z816" s="7">
        <f t="shared" si="269"/>
        <v>0</v>
      </c>
      <c r="AA816" s="7">
        <f t="shared" si="270"/>
        <v>0</v>
      </c>
      <c r="AB816" s="7">
        <f t="shared" si="271"/>
        <v>1</v>
      </c>
      <c r="AC816" s="7">
        <f t="shared" si="272"/>
        <v>0</v>
      </c>
      <c r="AD816" s="7">
        <f t="shared" si="273"/>
        <v>1</v>
      </c>
      <c r="AE816" s="7">
        <f t="shared" si="274"/>
        <v>0</v>
      </c>
      <c r="AF816" s="7">
        <f t="shared" si="275"/>
        <v>0</v>
      </c>
      <c r="AG816" s="7">
        <f t="shared" si="276"/>
        <v>0</v>
      </c>
      <c r="AH816" s="7">
        <f t="shared" si="277"/>
        <v>0</v>
      </c>
      <c r="AI816" s="7">
        <f t="shared" si="278"/>
        <v>1</v>
      </c>
      <c r="AJ816" s="14">
        <f t="shared" si="279"/>
        <v>3</v>
      </c>
      <c r="AK816" t="s">
        <v>1</v>
      </c>
      <c r="AL816" t="s">
        <v>1231</v>
      </c>
    </row>
    <row r="817" spans="1:38">
      <c r="A817" s="5" t="s">
        <v>130</v>
      </c>
      <c r="B817" s="5" t="s">
        <v>802</v>
      </c>
      <c r="C817" s="5" t="s">
        <v>940</v>
      </c>
      <c r="D817" s="4" t="s">
        <v>1230</v>
      </c>
      <c r="E817" s="3">
        <v>23</v>
      </c>
      <c r="F817" s="3">
        <v>17</v>
      </c>
      <c r="G817" s="10">
        <f t="shared" si="262"/>
        <v>-6</v>
      </c>
      <c r="H817" s="8">
        <f t="shared" si="263"/>
        <v>-0.2608695652173913</v>
      </c>
      <c r="I817" s="3">
        <v>10</v>
      </c>
      <c r="J817" s="3">
        <v>2</v>
      </c>
      <c r="K817" s="9">
        <f t="shared" si="281"/>
        <v>0.2</v>
      </c>
      <c r="L817" s="3">
        <v>9</v>
      </c>
      <c r="M817" s="8">
        <f t="shared" si="264"/>
        <v>0.52941176470588236</v>
      </c>
      <c r="N817" s="3">
        <v>10</v>
      </c>
      <c r="O817" s="8">
        <f t="shared" si="265"/>
        <v>0.58823529411764708</v>
      </c>
      <c r="P817" s="3">
        <v>12</v>
      </c>
      <c r="Q817" s="8">
        <f t="shared" si="266"/>
        <v>0.70588235294117652</v>
      </c>
      <c r="R817" s="3">
        <v>5</v>
      </c>
      <c r="U817" s="8">
        <f t="shared" si="267"/>
        <v>0</v>
      </c>
      <c r="Y817" s="7">
        <f t="shared" si="268"/>
        <v>0</v>
      </c>
      <c r="Z817" s="7">
        <f t="shared" si="269"/>
        <v>0</v>
      </c>
      <c r="AA817" s="7">
        <f t="shared" si="270"/>
        <v>1</v>
      </c>
      <c r="AB817" s="7">
        <f t="shared" si="271"/>
        <v>0</v>
      </c>
      <c r="AC817" s="7">
        <f t="shared" si="272"/>
        <v>1</v>
      </c>
      <c r="AD817" s="7">
        <f t="shared" si="273"/>
        <v>1</v>
      </c>
      <c r="AE817" s="7">
        <f t="shared" si="274"/>
        <v>0</v>
      </c>
      <c r="AF817" s="7">
        <f t="shared" si="275"/>
        <v>0</v>
      </c>
      <c r="AG817" s="7">
        <f t="shared" si="276"/>
        <v>0</v>
      </c>
      <c r="AH817" s="7">
        <f t="shared" si="277"/>
        <v>0</v>
      </c>
      <c r="AI817" s="7">
        <f t="shared" si="278"/>
        <v>0</v>
      </c>
      <c r="AJ817" s="14">
        <f t="shared" si="279"/>
        <v>3</v>
      </c>
      <c r="AK817" t="s">
        <v>1</v>
      </c>
      <c r="AL817" t="s">
        <v>1229</v>
      </c>
    </row>
    <row r="818" spans="1:38">
      <c r="A818" s="5" t="s">
        <v>130</v>
      </c>
      <c r="B818" s="5" t="s">
        <v>802</v>
      </c>
      <c r="C818" s="5" t="s">
        <v>562</v>
      </c>
      <c r="D818" s="4" t="s">
        <v>992</v>
      </c>
      <c r="E818" s="3">
        <v>25</v>
      </c>
      <c r="F818" s="3">
        <v>26</v>
      </c>
      <c r="G818" s="10">
        <f t="shared" si="262"/>
        <v>1</v>
      </c>
      <c r="H818" s="8">
        <f t="shared" si="263"/>
        <v>0.04</v>
      </c>
      <c r="I818" s="3">
        <v>3</v>
      </c>
      <c r="J818" s="3">
        <v>0</v>
      </c>
      <c r="K818" s="9">
        <f t="shared" si="281"/>
        <v>0</v>
      </c>
      <c r="L818" s="3">
        <v>14</v>
      </c>
      <c r="M818" s="8">
        <f t="shared" si="264"/>
        <v>0.53846153846153844</v>
      </c>
      <c r="N818" s="3">
        <v>6</v>
      </c>
      <c r="O818" s="8">
        <f t="shared" si="265"/>
        <v>0.23076923076923078</v>
      </c>
      <c r="P818" s="3">
        <v>18</v>
      </c>
      <c r="Q818" s="8">
        <f t="shared" si="266"/>
        <v>0.69230769230769229</v>
      </c>
      <c r="R818" s="3">
        <v>7</v>
      </c>
      <c r="U818" s="8">
        <f t="shared" si="267"/>
        <v>0</v>
      </c>
      <c r="Y818" s="7">
        <f t="shared" si="268"/>
        <v>0</v>
      </c>
      <c r="Z818" s="7">
        <f t="shared" si="269"/>
        <v>0</v>
      </c>
      <c r="AA818" s="7">
        <f t="shared" si="270"/>
        <v>1</v>
      </c>
      <c r="AB818" s="7">
        <f t="shared" si="271"/>
        <v>0</v>
      </c>
      <c r="AC818" s="7">
        <f t="shared" si="272"/>
        <v>1</v>
      </c>
      <c r="AD818" s="7">
        <f t="shared" si="273"/>
        <v>1</v>
      </c>
      <c r="AE818" s="7">
        <f t="shared" si="274"/>
        <v>0</v>
      </c>
      <c r="AF818" s="7">
        <f t="shared" si="275"/>
        <v>0</v>
      </c>
      <c r="AG818" s="7">
        <f t="shared" si="276"/>
        <v>0</v>
      </c>
      <c r="AH818" s="7">
        <f t="shared" si="277"/>
        <v>0</v>
      </c>
      <c r="AI818" s="7">
        <f t="shared" si="278"/>
        <v>0</v>
      </c>
      <c r="AJ818" s="14">
        <f t="shared" si="279"/>
        <v>3</v>
      </c>
      <c r="AK818" t="s">
        <v>1</v>
      </c>
      <c r="AL818" t="s">
        <v>991</v>
      </c>
    </row>
    <row r="819" spans="1:38">
      <c r="A819" s="5" t="s">
        <v>98</v>
      </c>
      <c r="B819" s="5" t="s">
        <v>467</v>
      </c>
      <c r="C819" s="5" t="s">
        <v>247</v>
      </c>
      <c r="D819" s="4" t="s">
        <v>1000</v>
      </c>
      <c r="E819" s="3">
        <v>20</v>
      </c>
      <c r="F819" s="3">
        <v>14</v>
      </c>
      <c r="G819" s="10">
        <f t="shared" si="262"/>
        <v>-6</v>
      </c>
      <c r="H819" s="8">
        <f t="shared" si="263"/>
        <v>-0.3</v>
      </c>
      <c r="I819" s="3">
        <v>4</v>
      </c>
      <c r="J819" s="3">
        <v>3</v>
      </c>
      <c r="K819" s="9">
        <f t="shared" si="281"/>
        <v>0.75</v>
      </c>
      <c r="L819" s="3">
        <v>7</v>
      </c>
      <c r="M819" s="8">
        <f t="shared" si="264"/>
        <v>0.5</v>
      </c>
      <c r="N819" s="3">
        <v>10</v>
      </c>
      <c r="O819" s="8">
        <f t="shared" si="265"/>
        <v>0.7142857142857143</v>
      </c>
      <c r="P819" s="3">
        <v>6</v>
      </c>
      <c r="Q819" s="8">
        <f t="shared" si="266"/>
        <v>0.42857142857142855</v>
      </c>
      <c r="R819" s="3">
        <v>2</v>
      </c>
      <c r="U819" s="8">
        <f t="shared" si="267"/>
        <v>0</v>
      </c>
      <c r="Y819" s="7">
        <f t="shared" si="268"/>
        <v>0</v>
      </c>
      <c r="Z819" s="7">
        <f t="shared" si="269"/>
        <v>0</v>
      </c>
      <c r="AA819" s="7">
        <f t="shared" si="270"/>
        <v>1</v>
      </c>
      <c r="AB819" s="7">
        <f t="shared" si="271"/>
        <v>1</v>
      </c>
      <c r="AC819" s="7">
        <f t="shared" si="272"/>
        <v>0</v>
      </c>
      <c r="AD819" s="7">
        <f t="shared" si="273"/>
        <v>0</v>
      </c>
      <c r="AE819" s="7">
        <f t="shared" si="274"/>
        <v>0</v>
      </c>
      <c r="AF819" s="7">
        <f t="shared" si="275"/>
        <v>0</v>
      </c>
      <c r="AG819" s="7">
        <f t="shared" si="276"/>
        <v>0</v>
      </c>
      <c r="AH819" s="7">
        <f t="shared" si="277"/>
        <v>0</v>
      </c>
      <c r="AI819" s="7">
        <f t="shared" si="278"/>
        <v>1</v>
      </c>
      <c r="AJ819" s="14">
        <f t="shared" si="279"/>
        <v>3</v>
      </c>
      <c r="AK819" t="s">
        <v>1</v>
      </c>
      <c r="AL819" t="s">
        <v>999</v>
      </c>
    </row>
    <row r="820" spans="1:38">
      <c r="A820" s="5" t="s">
        <v>16</v>
      </c>
      <c r="B820" s="5" t="s">
        <v>64</v>
      </c>
      <c r="C820" s="5" t="s">
        <v>470</v>
      </c>
      <c r="D820" s="4" t="s">
        <v>639</v>
      </c>
      <c r="E820" s="3">
        <v>14</v>
      </c>
      <c r="F820" s="3">
        <v>12</v>
      </c>
      <c r="G820" s="10">
        <f t="shared" si="262"/>
        <v>-2</v>
      </c>
      <c r="H820" s="8">
        <f t="shared" si="263"/>
        <v>-0.14285714285714285</v>
      </c>
      <c r="I820" s="3">
        <v>11</v>
      </c>
      <c r="J820" s="3">
        <v>4</v>
      </c>
      <c r="K820" s="9">
        <f t="shared" si="281"/>
        <v>0.36363636363636365</v>
      </c>
      <c r="L820" s="3">
        <v>3</v>
      </c>
      <c r="M820" s="8">
        <f t="shared" si="264"/>
        <v>0.25</v>
      </c>
      <c r="N820" s="3">
        <v>10</v>
      </c>
      <c r="O820" s="8">
        <f t="shared" si="265"/>
        <v>0.83333333333333337</v>
      </c>
      <c r="P820" s="3">
        <v>3</v>
      </c>
      <c r="Q820" s="8">
        <f t="shared" si="266"/>
        <v>0.25</v>
      </c>
      <c r="R820" s="3">
        <v>5</v>
      </c>
      <c r="U820" s="8">
        <f t="shared" si="267"/>
        <v>0</v>
      </c>
      <c r="Y820" s="7">
        <f t="shared" si="268"/>
        <v>0</v>
      </c>
      <c r="Z820" s="7">
        <f t="shared" si="269"/>
        <v>0</v>
      </c>
      <c r="AA820" s="7">
        <f t="shared" si="270"/>
        <v>0</v>
      </c>
      <c r="AB820" s="7">
        <f t="shared" si="271"/>
        <v>1</v>
      </c>
      <c r="AC820" s="7">
        <f t="shared" si="272"/>
        <v>0</v>
      </c>
      <c r="AD820" s="7">
        <f t="shared" si="273"/>
        <v>1</v>
      </c>
      <c r="AE820" s="7">
        <f t="shared" si="274"/>
        <v>0</v>
      </c>
      <c r="AF820" s="7">
        <f t="shared" si="275"/>
        <v>0</v>
      </c>
      <c r="AG820" s="7">
        <f t="shared" si="276"/>
        <v>0</v>
      </c>
      <c r="AH820" s="7">
        <f t="shared" si="277"/>
        <v>0</v>
      </c>
      <c r="AI820" s="7">
        <f t="shared" si="278"/>
        <v>0</v>
      </c>
      <c r="AJ820" s="14">
        <f t="shared" si="279"/>
        <v>2</v>
      </c>
      <c r="AK820" t="s">
        <v>1</v>
      </c>
      <c r="AL820" t="s">
        <v>638</v>
      </c>
    </row>
    <row r="821" spans="1:38">
      <c r="A821" s="5" t="s">
        <v>16</v>
      </c>
      <c r="B821" s="5" t="s">
        <v>64</v>
      </c>
      <c r="C821" s="5" t="s">
        <v>637</v>
      </c>
      <c r="D821" s="4" t="s">
        <v>636</v>
      </c>
      <c r="E821" s="3">
        <v>11</v>
      </c>
      <c r="F821" s="3">
        <v>11</v>
      </c>
      <c r="G821" s="10">
        <f t="shared" si="262"/>
        <v>0</v>
      </c>
      <c r="H821" s="8">
        <f t="shared" si="263"/>
        <v>0</v>
      </c>
      <c r="I821" s="3">
        <v>0</v>
      </c>
      <c r="J821" s="3">
        <v>0</v>
      </c>
      <c r="K821" s="9">
        <v>0</v>
      </c>
      <c r="L821" s="3">
        <v>6</v>
      </c>
      <c r="M821" s="8">
        <f t="shared" si="264"/>
        <v>0.54545454545454541</v>
      </c>
      <c r="N821" s="3">
        <v>6</v>
      </c>
      <c r="O821" s="8">
        <f t="shared" si="265"/>
        <v>0.54545454545454541</v>
      </c>
      <c r="P821" s="3">
        <v>6</v>
      </c>
      <c r="Q821" s="8">
        <f t="shared" si="266"/>
        <v>0.54545454545454541</v>
      </c>
      <c r="R821" s="3">
        <v>2</v>
      </c>
      <c r="U821" s="8">
        <f t="shared" si="267"/>
        <v>0</v>
      </c>
      <c r="Y821" s="7">
        <f t="shared" si="268"/>
        <v>0</v>
      </c>
      <c r="Z821" s="7">
        <f t="shared" si="269"/>
        <v>0</v>
      </c>
      <c r="AA821" s="7">
        <f t="shared" si="270"/>
        <v>1</v>
      </c>
      <c r="AB821" s="7">
        <f t="shared" si="271"/>
        <v>0</v>
      </c>
      <c r="AC821" s="7">
        <f t="shared" si="272"/>
        <v>1</v>
      </c>
      <c r="AD821" s="7">
        <f t="shared" si="273"/>
        <v>0</v>
      </c>
      <c r="AE821" s="7">
        <f t="shared" si="274"/>
        <v>0</v>
      </c>
      <c r="AF821" s="7">
        <f t="shared" si="275"/>
        <v>0</v>
      </c>
      <c r="AG821" s="7">
        <f t="shared" si="276"/>
        <v>0</v>
      </c>
      <c r="AH821" s="7">
        <f t="shared" si="277"/>
        <v>0</v>
      </c>
      <c r="AI821" s="7">
        <f t="shared" si="278"/>
        <v>0</v>
      </c>
      <c r="AJ821" s="14">
        <f t="shared" si="279"/>
        <v>2</v>
      </c>
      <c r="AK821" t="s">
        <v>1</v>
      </c>
      <c r="AL821" t="s">
        <v>635</v>
      </c>
    </row>
    <row r="822" spans="1:38">
      <c r="A822" s="5" t="s">
        <v>11</v>
      </c>
      <c r="B822" s="5" t="s">
        <v>78</v>
      </c>
      <c r="C822" s="5" t="s">
        <v>459</v>
      </c>
      <c r="D822" s="4" t="s">
        <v>458</v>
      </c>
      <c r="E822" s="3">
        <v>19</v>
      </c>
      <c r="F822" s="3">
        <v>18</v>
      </c>
      <c r="G822" s="10">
        <f t="shared" si="262"/>
        <v>-1</v>
      </c>
      <c r="H822" s="8">
        <f t="shared" si="263"/>
        <v>-5.2631578947368418E-2</v>
      </c>
      <c r="I822" s="3">
        <v>10</v>
      </c>
      <c r="J822" s="3">
        <v>3</v>
      </c>
      <c r="K822" s="9">
        <f t="shared" ref="K822:K830" si="282">J822/I822</f>
        <v>0.3</v>
      </c>
      <c r="L822" s="3">
        <v>3</v>
      </c>
      <c r="M822" s="8">
        <f t="shared" si="264"/>
        <v>0.16666666666666666</v>
      </c>
      <c r="N822" s="3">
        <v>8</v>
      </c>
      <c r="O822" s="8">
        <f t="shared" si="265"/>
        <v>0.44444444444444442</v>
      </c>
      <c r="P822" s="3">
        <v>5</v>
      </c>
      <c r="Q822" s="8">
        <f t="shared" si="266"/>
        <v>0.27777777777777779</v>
      </c>
      <c r="R822" s="3">
        <v>4</v>
      </c>
      <c r="S822" t="s">
        <v>174</v>
      </c>
      <c r="U822" s="8">
        <f t="shared" si="267"/>
        <v>0</v>
      </c>
      <c r="Y822" s="7">
        <f t="shared" si="268"/>
        <v>0</v>
      </c>
      <c r="Z822" s="7">
        <f t="shared" si="269"/>
        <v>0</v>
      </c>
      <c r="AA822" s="7">
        <f t="shared" si="270"/>
        <v>0</v>
      </c>
      <c r="AB822" s="7">
        <f t="shared" si="271"/>
        <v>0</v>
      </c>
      <c r="AC822" s="7">
        <f t="shared" si="272"/>
        <v>0</v>
      </c>
      <c r="AD822" s="7">
        <f t="shared" si="273"/>
        <v>1</v>
      </c>
      <c r="AE822" s="7">
        <f t="shared" si="274"/>
        <v>1</v>
      </c>
      <c r="AF822" s="7">
        <f t="shared" si="275"/>
        <v>0</v>
      </c>
      <c r="AG822" s="7">
        <f t="shared" si="276"/>
        <v>0</v>
      </c>
      <c r="AH822" s="7">
        <f t="shared" si="277"/>
        <v>0</v>
      </c>
      <c r="AI822" s="7">
        <f t="shared" si="278"/>
        <v>0</v>
      </c>
      <c r="AJ822" s="14">
        <f t="shared" si="279"/>
        <v>2</v>
      </c>
      <c r="AK822" t="s">
        <v>1</v>
      </c>
      <c r="AL822" t="s">
        <v>457</v>
      </c>
    </row>
    <row r="823" spans="1:38">
      <c r="A823" s="5" t="s">
        <v>11</v>
      </c>
      <c r="B823" s="5" t="s">
        <v>78</v>
      </c>
      <c r="C823" s="5" t="s">
        <v>456</v>
      </c>
      <c r="D823" s="4" t="s">
        <v>455</v>
      </c>
      <c r="E823" s="3">
        <v>17</v>
      </c>
      <c r="F823" s="3">
        <v>18</v>
      </c>
      <c r="G823" s="10">
        <f t="shared" si="262"/>
        <v>1</v>
      </c>
      <c r="H823" s="8">
        <f t="shared" si="263"/>
        <v>5.8823529411764705E-2</v>
      </c>
      <c r="I823" s="3">
        <v>32</v>
      </c>
      <c r="J823" s="3">
        <v>14</v>
      </c>
      <c r="K823" s="9">
        <f t="shared" si="282"/>
        <v>0.4375</v>
      </c>
      <c r="L823" s="3">
        <v>5</v>
      </c>
      <c r="M823" s="8">
        <f t="shared" si="264"/>
        <v>0.27777777777777779</v>
      </c>
      <c r="N823" s="3">
        <v>12</v>
      </c>
      <c r="O823" s="8">
        <f t="shared" si="265"/>
        <v>0.66666666666666663</v>
      </c>
      <c r="P823" s="3">
        <v>4</v>
      </c>
      <c r="Q823" s="8">
        <f t="shared" si="266"/>
        <v>0.22222222222222221</v>
      </c>
      <c r="R823" s="3">
        <v>0</v>
      </c>
      <c r="U823" s="8">
        <f t="shared" si="267"/>
        <v>0</v>
      </c>
      <c r="Y823" s="7">
        <f t="shared" si="268"/>
        <v>0</v>
      </c>
      <c r="Z823" s="7">
        <f t="shared" si="269"/>
        <v>0</v>
      </c>
      <c r="AA823" s="7">
        <f t="shared" si="270"/>
        <v>0</v>
      </c>
      <c r="AB823" s="7">
        <f t="shared" si="271"/>
        <v>1</v>
      </c>
      <c r="AC823" s="7">
        <f t="shared" si="272"/>
        <v>0</v>
      </c>
      <c r="AD823" s="7">
        <f t="shared" si="273"/>
        <v>0</v>
      </c>
      <c r="AE823" s="7">
        <f t="shared" si="274"/>
        <v>0</v>
      </c>
      <c r="AF823" s="7">
        <f t="shared" si="275"/>
        <v>0</v>
      </c>
      <c r="AG823" s="7">
        <f t="shared" si="276"/>
        <v>0</v>
      </c>
      <c r="AH823" s="7">
        <f t="shared" si="277"/>
        <v>0</v>
      </c>
      <c r="AI823" s="7">
        <f t="shared" si="278"/>
        <v>1</v>
      </c>
      <c r="AJ823" s="14">
        <f t="shared" si="279"/>
        <v>2</v>
      </c>
      <c r="AK823" t="s">
        <v>1</v>
      </c>
      <c r="AL823" t="s">
        <v>454</v>
      </c>
    </row>
    <row r="824" spans="1:38">
      <c r="A824" s="5" t="s">
        <v>11</v>
      </c>
      <c r="B824" s="5" t="s">
        <v>251</v>
      </c>
      <c r="C824" s="5" t="s">
        <v>628</v>
      </c>
      <c r="D824" s="4" t="s">
        <v>627</v>
      </c>
      <c r="E824" s="3">
        <v>20</v>
      </c>
      <c r="F824" s="3">
        <v>13</v>
      </c>
      <c r="G824" s="10">
        <f t="shared" si="262"/>
        <v>-7</v>
      </c>
      <c r="H824" s="8">
        <f t="shared" si="263"/>
        <v>-0.35</v>
      </c>
      <c r="I824" s="3">
        <v>5</v>
      </c>
      <c r="J824" s="3">
        <v>0</v>
      </c>
      <c r="K824" s="9">
        <f t="shared" si="282"/>
        <v>0</v>
      </c>
      <c r="L824" s="3">
        <v>2</v>
      </c>
      <c r="M824" s="8">
        <f t="shared" si="264"/>
        <v>0.15384615384615385</v>
      </c>
      <c r="N824" s="3">
        <v>8</v>
      </c>
      <c r="O824" s="8">
        <f t="shared" si="265"/>
        <v>0.61538461538461542</v>
      </c>
      <c r="P824" s="3">
        <v>3</v>
      </c>
      <c r="Q824" s="8">
        <f t="shared" si="266"/>
        <v>0.23076923076923078</v>
      </c>
      <c r="R824" s="3">
        <v>7</v>
      </c>
      <c r="U824" s="8">
        <f t="shared" si="267"/>
        <v>0</v>
      </c>
      <c r="Y824" s="7">
        <f t="shared" si="268"/>
        <v>0</v>
      </c>
      <c r="Z824" s="7">
        <f t="shared" si="269"/>
        <v>0</v>
      </c>
      <c r="AA824" s="7">
        <f t="shared" si="270"/>
        <v>0</v>
      </c>
      <c r="AB824" s="7">
        <f t="shared" si="271"/>
        <v>1</v>
      </c>
      <c r="AC824" s="7">
        <f t="shared" si="272"/>
        <v>0</v>
      </c>
      <c r="AD824" s="7">
        <f t="shared" si="273"/>
        <v>1</v>
      </c>
      <c r="AE824" s="7">
        <f t="shared" si="274"/>
        <v>0</v>
      </c>
      <c r="AF824" s="7">
        <f t="shared" si="275"/>
        <v>0</v>
      </c>
      <c r="AG824" s="7">
        <f t="shared" si="276"/>
        <v>0</v>
      </c>
      <c r="AH824" s="7">
        <f t="shared" si="277"/>
        <v>0</v>
      </c>
      <c r="AI824" s="7">
        <f t="shared" si="278"/>
        <v>0</v>
      </c>
      <c r="AJ824" s="14">
        <f t="shared" si="279"/>
        <v>2</v>
      </c>
      <c r="AK824" t="s">
        <v>1</v>
      </c>
      <c r="AL824" t="s">
        <v>626</v>
      </c>
    </row>
    <row r="825" spans="1:38">
      <c r="A825" s="5" t="s">
        <v>5</v>
      </c>
      <c r="B825" s="5" t="s">
        <v>105</v>
      </c>
      <c r="C825" s="5" t="s">
        <v>326</v>
      </c>
      <c r="D825" s="4" t="s">
        <v>704</v>
      </c>
      <c r="E825" s="3">
        <v>17</v>
      </c>
      <c r="F825" s="3">
        <v>18</v>
      </c>
      <c r="G825" s="10">
        <f t="shared" si="262"/>
        <v>1</v>
      </c>
      <c r="H825" s="8">
        <f t="shared" si="263"/>
        <v>5.8823529411764705E-2</v>
      </c>
      <c r="I825" s="3">
        <v>16</v>
      </c>
      <c r="J825" s="3">
        <v>7</v>
      </c>
      <c r="K825" s="9">
        <f t="shared" si="282"/>
        <v>0.4375</v>
      </c>
      <c r="L825" s="3">
        <v>6</v>
      </c>
      <c r="M825" s="8">
        <f t="shared" si="264"/>
        <v>0.33333333333333331</v>
      </c>
      <c r="N825" s="3">
        <v>13</v>
      </c>
      <c r="O825" s="8">
        <f t="shared" si="265"/>
        <v>0.72222222222222221</v>
      </c>
      <c r="P825" s="3">
        <v>6</v>
      </c>
      <c r="Q825" s="8">
        <f t="shared" si="266"/>
        <v>0.33333333333333331</v>
      </c>
      <c r="R825" s="3">
        <v>1</v>
      </c>
      <c r="U825" s="8">
        <f t="shared" si="267"/>
        <v>0</v>
      </c>
      <c r="Y825" s="7">
        <f t="shared" si="268"/>
        <v>0</v>
      </c>
      <c r="Z825" s="7">
        <f t="shared" si="269"/>
        <v>0</v>
      </c>
      <c r="AA825" s="7">
        <f t="shared" si="270"/>
        <v>0</v>
      </c>
      <c r="AB825" s="7">
        <f t="shared" si="271"/>
        <v>1</v>
      </c>
      <c r="AC825" s="7">
        <f t="shared" si="272"/>
        <v>0</v>
      </c>
      <c r="AD825" s="7">
        <f t="shared" si="273"/>
        <v>0</v>
      </c>
      <c r="AE825" s="7">
        <f t="shared" si="274"/>
        <v>0</v>
      </c>
      <c r="AF825" s="7">
        <f t="shared" si="275"/>
        <v>0</v>
      </c>
      <c r="AG825" s="7">
        <f t="shared" si="276"/>
        <v>0</v>
      </c>
      <c r="AH825" s="7">
        <f t="shared" si="277"/>
        <v>0</v>
      </c>
      <c r="AI825" s="7">
        <f t="shared" si="278"/>
        <v>1</v>
      </c>
      <c r="AJ825" s="14">
        <f t="shared" si="279"/>
        <v>2</v>
      </c>
      <c r="AK825" t="s">
        <v>1</v>
      </c>
      <c r="AL825" t="s">
        <v>703</v>
      </c>
    </row>
    <row r="826" spans="1:38">
      <c r="A826" s="5" t="s">
        <v>5</v>
      </c>
      <c r="B826" s="5" t="s">
        <v>105</v>
      </c>
      <c r="C826" s="5" t="s">
        <v>702</v>
      </c>
      <c r="D826" s="4" t="s">
        <v>701</v>
      </c>
      <c r="E826" s="3">
        <v>44</v>
      </c>
      <c r="F826" s="3">
        <v>47</v>
      </c>
      <c r="G826" s="10">
        <f t="shared" si="262"/>
        <v>3</v>
      </c>
      <c r="H826" s="8">
        <f t="shared" si="263"/>
        <v>6.8181818181818177E-2</v>
      </c>
      <c r="I826" s="3">
        <v>12</v>
      </c>
      <c r="J826" s="3">
        <v>3</v>
      </c>
      <c r="K826" s="9">
        <f t="shared" si="282"/>
        <v>0.25</v>
      </c>
      <c r="L826" s="3">
        <v>12</v>
      </c>
      <c r="M826" s="8">
        <f t="shared" si="264"/>
        <v>0.25531914893617019</v>
      </c>
      <c r="N826" s="3">
        <v>28</v>
      </c>
      <c r="O826" s="8">
        <f t="shared" si="265"/>
        <v>0.5957446808510638</v>
      </c>
      <c r="P826" s="3">
        <v>20</v>
      </c>
      <c r="Q826" s="8">
        <f t="shared" si="266"/>
        <v>0.42553191489361702</v>
      </c>
      <c r="R826" s="3">
        <v>5</v>
      </c>
      <c r="U826" s="8">
        <f t="shared" si="267"/>
        <v>0</v>
      </c>
      <c r="Y826" s="7">
        <f t="shared" si="268"/>
        <v>1</v>
      </c>
      <c r="Z826" s="7">
        <f t="shared" si="269"/>
        <v>0</v>
      </c>
      <c r="AA826" s="7">
        <f t="shared" si="270"/>
        <v>0</v>
      </c>
      <c r="AB826" s="7">
        <f t="shared" si="271"/>
        <v>0</v>
      </c>
      <c r="AC826" s="7">
        <f t="shared" si="272"/>
        <v>0</v>
      </c>
      <c r="AD826" s="7">
        <f t="shared" si="273"/>
        <v>1</v>
      </c>
      <c r="AE826" s="7">
        <f t="shared" si="274"/>
        <v>0</v>
      </c>
      <c r="AF826" s="7">
        <f t="shared" si="275"/>
        <v>0</v>
      </c>
      <c r="AG826" s="7">
        <f t="shared" si="276"/>
        <v>0</v>
      </c>
      <c r="AH826" s="7">
        <f t="shared" si="277"/>
        <v>0</v>
      </c>
      <c r="AI826" s="7">
        <f t="shared" si="278"/>
        <v>0</v>
      </c>
      <c r="AJ826" s="14">
        <f t="shared" si="279"/>
        <v>2</v>
      </c>
      <c r="AK826" t="s">
        <v>1</v>
      </c>
      <c r="AL826" t="s">
        <v>700</v>
      </c>
    </row>
    <row r="827" spans="1:38">
      <c r="A827" s="5" t="s">
        <v>5</v>
      </c>
      <c r="B827" s="5" t="s">
        <v>105</v>
      </c>
      <c r="C827" s="5" t="s">
        <v>696</v>
      </c>
      <c r="D827" s="4" t="s">
        <v>695</v>
      </c>
      <c r="E827" s="3">
        <v>19</v>
      </c>
      <c r="F827" s="3">
        <v>14</v>
      </c>
      <c r="G827" s="10">
        <f t="shared" si="262"/>
        <v>-5</v>
      </c>
      <c r="H827" s="8">
        <f t="shared" si="263"/>
        <v>-0.26315789473684209</v>
      </c>
      <c r="I827" s="3">
        <v>7</v>
      </c>
      <c r="J827" s="3">
        <v>4</v>
      </c>
      <c r="K827" s="9">
        <f t="shared" si="282"/>
        <v>0.5714285714285714</v>
      </c>
      <c r="L827" s="3">
        <v>3</v>
      </c>
      <c r="M827" s="8">
        <f t="shared" si="264"/>
        <v>0.21428571428571427</v>
      </c>
      <c r="N827" s="3">
        <v>8</v>
      </c>
      <c r="O827" s="8">
        <f t="shared" si="265"/>
        <v>0.5714285714285714</v>
      </c>
      <c r="P827" s="3">
        <v>7</v>
      </c>
      <c r="Q827" s="8">
        <f t="shared" si="266"/>
        <v>0.5</v>
      </c>
      <c r="R827" s="3">
        <v>2</v>
      </c>
      <c r="U827" s="8">
        <f t="shared" si="267"/>
        <v>0</v>
      </c>
      <c r="Y827" s="7">
        <f t="shared" si="268"/>
        <v>0</v>
      </c>
      <c r="Z827" s="7">
        <f t="shared" si="269"/>
        <v>0</v>
      </c>
      <c r="AA827" s="7">
        <f t="shared" si="270"/>
        <v>0</v>
      </c>
      <c r="AB827" s="7">
        <f t="shared" si="271"/>
        <v>0</v>
      </c>
      <c r="AC827" s="7">
        <f t="shared" si="272"/>
        <v>1</v>
      </c>
      <c r="AD827" s="7">
        <f t="shared" si="273"/>
        <v>0</v>
      </c>
      <c r="AE827" s="7">
        <f t="shared" si="274"/>
        <v>0</v>
      </c>
      <c r="AF827" s="7">
        <f t="shared" si="275"/>
        <v>0</v>
      </c>
      <c r="AG827" s="7">
        <f t="shared" si="276"/>
        <v>0</v>
      </c>
      <c r="AH827" s="7">
        <f t="shared" si="277"/>
        <v>0</v>
      </c>
      <c r="AI827" s="7">
        <f t="shared" si="278"/>
        <v>1</v>
      </c>
      <c r="AJ827" s="14">
        <f t="shared" si="279"/>
        <v>2</v>
      </c>
      <c r="AK827" t="s">
        <v>1</v>
      </c>
      <c r="AL827" t="s">
        <v>694</v>
      </c>
    </row>
    <row r="828" spans="1:38">
      <c r="A828" s="5" t="s">
        <v>5</v>
      </c>
      <c r="B828" s="5" t="s">
        <v>105</v>
      </c>
      <c r="C828" s="5" t="s">
        <v>693</v>
      </c>
      <c r="D828" s="4" t="s">
        <v>692</v>
      </c>
      <c r="E828" s="3">
        <v>12</v>
      </c>
      <c r="F828" s="3">
        <v>12</v>
      </c>
      <c r="G828" s="10">
        <f t="shared" si="262"/>
        <v>0</v>
      </c>
      <c r="H828" s="8">
        <f t="shared" si="263"/>
        <v>0</v>
      </c>
      <c r="I828" s="3">
        <v>6</v>
      </c>
      <c r="J828" s="3">
        <v>3</v>
      </c>
      <c r="K828" s="9">
        <f t="shared" si="282"/>
        <v>0.5</v>
      </c>
      <c r="L828" s="3">
        <v>3</v>
      </c>
      <c r="M828" s="8">
        <f t="shared" si="264"/>
        <v>0.25</v>
      </c>
      <c r="N828" s="3">
        <v>5</v>
      </c>
      <c r="O828" s="8">
        <f t="shared" si="265"/>
        <v>0.41666666666666669</v>
      </c>
      <c r="P828" s="3">
        <v>5</v>
      </c>
      <c r="Q828" s="8">
        <f t="shared" si="266"/>
        <v>0.41666666666666669</v>
      </c>
      <c r="R828" s="3">
        <v>3</v>
      </c>
      <c r="U828" s="8">
        <f t="shared" si="267"/>
        <v>0</v>
      </c>
      <c r="Y828" s="7">
        <f t="shared" si="268"/>
        <v>0</v>
      </c>
      <c r="Z828" s="7">
        <f t="shared" si="269"/>
        <v>0</v>
      </c>
      <c r="AA828" s="7">
        <f t="shared" si="270"/>
        <v>0</v>
      </c>
      <c r="AB828" s="7">
        <f t="shared" si="271"/>
        <v>0</v>
      </c>
      <c r="AC828" s="7">
        <f t="shared" si="272"/>
        <v>0</v>
      </c>
      <c r="AD828" s="7">
        <f t="shared" si="273"/>
        <v>1</v>
      </c>
      <c r="AE828" s="7">
        <f t="shared" si="274"/>
        <v>0</v>
      </c>
      <c r="AF828" s="7">
        <f t="shared" si="275"/>
        <v>0</v>
      </c>
      <c r="AG828" s="7">
        <f t="shared" si="276"/>
        <v>0</v>
      </c>
      <c r="AH828" s="7">
        <f t="shared" si="277"/>
        <v>0</v>
      </c>
      <c r="AI828" s="7">
        <f t="shared" si="278"/>
        <v>1</v>
      </c>
      <c r="AJ828" s="14">
        <f t="shared" si="279"/>
        <v>2</v>
      </c>
      <c r="AK828" t="s">
        <v>7</v>
      </c>
      <c r="AL828" t="s">
        <v>691</v>
      </c>
    </row>
    <row r="829" spans="1:38">
      <c r="A829" s="5" t="s">
        <v>5</v>
      </c>
      <c r="B829" s="5" t="s">
        <v>105</v>
      </c>
      <c r="C829" s="5" t="s">
        <v>690</v>
      </c>
      <c r="D829" s="4" t="s">
        <v>689</v>
      </c>
      <c r="E829" s="3">
        <v>16</v>
      </c>
      <c r="F829" s="3">
        <v>16</v>
      </c>
      <c r="G829" s="10">
        <f t="shared" si="262"/>
        <v>0</v>
      </c>
      <c r="H829" s="8">
        <f t="shared" si="263"/>
        <v>0</v>
      </c>
      <c r="I829" s="3">
        <v>14</v>
      </c>
      <c r="J829" s="3">
        <v>5</v>
      </c>
      <c r="K829" s="9">
        <f t="shared" si="282"/>
        <v>0.35714285714285715</v>
      </c>
      <c r="L829" s="3">
        <v>9</v>
      </c>
      <c r="M829" s="8">
        <f t="shared" si="264"/>
        <v>0.5625</v>
      </c>
      <c r="N829" s="3">
        <v>14</v>
      </c>
      <c r="O829" s="8">
        <f t="shared" si="265"/>
        <v>0.875</v>
      </c>
      <c r="P829" s="3">
        <v>7</v>
      </c>
      <c r="Q829" s="8">
        <f t="shared" si="266"/>
        <v>0.4375</v>
      </c>
      <c r="R829" s="3">
        <v>2</v>
      </c>
      <c r="U829" s="8">
        <f t="shared" si="267"/>
        <v>0</v>
      </c>
      <c r="Y829" s="7">
        <f t="shared" si="268"/>
        <v>0</v>
      </c>
      <c r="Z829" s="7">
        <f t="shared" si="269"/>
        <v>0</v>
      </c>
      <c r="AA829" s="7">
        <f t="shared" si="270"/>
        <v>1</v>
      </c>
      <c r="AB829" s="7">
        <f t="shared" si="271"/>
        <v>1</v>
      </c>
      <c r="AC829" s="7">
        <f t="shared" si="272"/>
        <v>0</v>
      </c>
      <c r="AD829" s="7">
        <f t="shared" si="273"/>
        <v>0</v>
      </c>
      <c r="AE829" s="7">
        <f t="shared" si="274"/>
        <v>0</v>
      </c>
      <c r="AF829" s="7">
        <f t="shared" si="275"/>
        <v>0</v>
      </c>
      <c r="AG829" s="7">
        <f t="shared" si="276"/>
        <v>0</v>
      </c>
      <c r="AH829" s="7">
        <f t="shared" si="277"/>
        <v>0</v>
      </c>
      <c r="AI829" s="7">
        <f t="shared" si="278"/>
        <v>0</v>
      </c>
      <c r="AJ829" s="14">
        <f t="shared" si="279"/>
        <v>2</v>
      </c>
      <c r="AK829" t="s">
        <v>1</v>
      </c>
      <c r="AL829" t="s">
        <v>688</v>
      </c>
    </row>
    <row r="830" spans="1:38">
      <c r="A830" s="5" t="s">
        <v>5</v>
      </c>
      <c r="B830" s="5" t="s">
        <v>105</v>
      </c>
      <c r="C830" s="5" t="s">
        <v>687</v>
      </c>
      <c r="D830" s="4" t="s">
        <v>686</v>
      </c>
      <c r="E830" s="3">
        <v>23</v>
      </c>
      <c r="F830" s="3">
        <v>21</v>
      </c>
      <c r="G830" s="10">
        <f t="shared" si="262"/>
        <v>-2</v>
      </c>
      <c r="H830" s="8">
        <f t="shared" si="263"/>
        <v>-8.6956521739130432E-2</v>
      </c>
      <c r="I830" s="3">
        <v>5</v>
      </c>
      <c r="J830" s="3">
        <v>3</v>
      </c>
      <c r="K830" s="9">
        <f t="shared" si="282"/>
        <v>0.6</v>
      </c>
      <c r="L830" s="3">
        <v>6</v>
      </c>
      <c r="M830" s="8">
        <f t="shared" si="264"/>
        <v>0.2857142857142857</v>
      </c>
      <c r="N830" s="3">
        <v>16</v>
      </c>
      <c r="O830" s="8">
        <f t="shared" si="265"/>
        <v>0.76190476190476186</v>
      </c>
      <c r="P830" s="3">
        <v>6</v>
      </c>
      <c r="Q830" s="8">
        <f t="shared" si="266"/>
        <v>0.2857142857142857</v>
      </c>
      <c r="R830" s="3">
        <v>2</v>
      </c>
      <c r="U830" s="8">
        <f t="shared" si="267"/>
        <v>0</v>
      </c>
      <c r="Y830" s="7">
        <f t="shared" si="268"/>
        <v>0</v>
      </c>
      <c r="Z830" s="7">
        <f t="shared" si="269"/>
        <v>0</v>
      </c>
      <c r="AA830" s="7">
        <f t="shared" si="270"/>
        <v>0</v>
      </c>
      <c r="AB830" s="7">
        <f t="shared" si="271"/>
        <v>1</v>
      </c>
      <c r="AC830" s="7">
        <f t="shared" si="272"/>
        <v>0</v>
      </c>
      <c r="AD830" s="7">
        <f t="shared" si="273"/>
        <v>0</v>
      </c>
      <c r="AE830" s="7">
        <f t="shared" si="274"/>
        <v>0</v>
      </c>
      <c r="AF830" s="7">
        <f t="shared" si="275"/>
        <v>0</v>
      </c>
      <c r="AG830" s="7">
        <f t="shared" si="276"/>
        <v>0</v>
      </c>
      <c r="AH830" s="7">
        <f t="shared" si="277"/>
        <v>0</v>
      </c>
      <c r="AI830" s="7">
        <f t="shared" si="278"/>
        <v>1</v>
      </c>
      <c r="AJ830" s="14">
        <f t="shared" si="279"/>
        <v>2</v>
      </c>
      <c r="AK830" t="s">
        <v>7</v>
      </c>
      <c r="AL830" t="s">
        <v>685</v>
      </c>
    </row>
    <row r="831" spans="1:38">
      <c r="A831" s="5" t="s">
        <v>5</v>
      </c>
      <c r="B831" s="5" t="s">
        <v>105</v>
      </c>
      <c r="C831" s="5" t="s">
        <v>631</v>
      </c>
      <c r="D831" s="4" t="s">
        <v>630</v>
      </c>
      <c r="E831" s="3">
        <v>35</v>
      </c>
      <c r="F831" s="3">
        <v>36</v>
      </c>
      <c r="G831" s="10">
        <f t="shared" si="262"/>
        <v>1</v>
      </c>
      <c r="H831" s="8">
        <f t="shared" si="263"/>
        <v>2.8571428571428571E-2</v>
      </c>
      <c r="I831" s="3">
        <v>0</v>
      </c>
      <c r="J831" s="3">
        <v>0</v>
      </c>
      <c r="K831" s="9">
        <v>0</v>
      </c>
      <c r="L831" s="3">
        <v>8</v>
      </c>
      <c r="M831" s="8">
        <f t="shared" si="264"/>
        <v>0.22222222222222221</v>
      </c>
      <c r="N831" s="3">
        <v>16</v>
      </c>
      <c r="O831" s="8">
        <f t="shared" si="265"/>
        <v>0.44444444444444442</v>
      </c>
      <c r="P831" s="3">
        <v>10</v>
      </c>
      <c r="Q831" s="8">
        <f t="shared" si="266"/>
        <v>0.27777777777777779</v>
      </c>
      <c r="R831" s="3">
        <v>5</v>
      </c>
      <c r="U831" s="8">
        <f t="shared" si="267"/>
        <v>0</v>
      </c>
      <c r="Y831" s="7">
        <f t="shared" si="268"/>
        <v>1</v>
      </c>
      <c r="Z831" s="7">
        <f t="shared" si="269"/>
        <v>0</v>
      </c>
      <c r="AA831" s="7">
        <f t="shared" si="270"/>
        <v>0</v>
      </c>
      <c r="AB831" s="7">
        <f t="shared" si="271"/>
        <v>0</v>
      </c>
      <c r="AC831" s="7">
        <f t="shared" si="272"/>
        <v>0</v>
      </c>
      <c r="AD831" s="7">
        <f t="shared" si="273"/>
        <v>1</v>
      </c>
      <c r="AE831" s="7">
        <f t="shared" si="274"/>
        <v>0</v>
      </c>
      <c r="AF831" s="7">
        <f t="shared" si="275"/>
        <v>0</v>
      </c>
      <c r="AG831" s="7">
        <f t="shared" si="276"/>
        <v>0</v>
      </c>
      <c r="AH831" s="7">
        <f t="shared" si="277"/>
        <v>0</v>
      </c>
      <c r="AI831" s="7">
        <f t="shared" si="278"/>
        <v>0</v>
      </c>
      <c r="AJ831" s="14">
        <f t="shared" si="279"/>
        <v>2</v>
      </c>
      <c r="AK831" t="s">
        <v>1</v>
      </c>
      <c r="AL831" t="s">
        <v>629</v>
      </c>
    </row>
    <row r="832" spans="1:38">
      <c r="A832" s="5" t="s">
        <v>98</v>
      </c>
      <c r="B832" s="5" t="s">
        <v>313</v>
      </c>
      <c r="C832" s="5" t="s">
        <v>663</v>
      </c>
      <c r="D832" s="4" t="s">
        <v>662</v>
      </c>
      <c r="E832" s="3">
        <v>19</v>
      </c>
      <c r="F832" s="3">
        <v>13</v>
      </c>
      <c r="G832" s="10">
        <f t="shared" si="262"/>
        <v>-6</v>
      </c>
      <c r="H832" s="8">
        <f t="shared" si="263"/>
        <v>-0.31578947368421051</v>
      </c>
      <c r="I832" s="3">
        <v>12</v>
      </c>
      <c r="J832" s="3">
        <v>2</v>
      </c>
      <c r="K832" s="9">
        <f>J832/I832</f>
        <v>0.16666666666666666</v>
      </c>
      <c r="L832" s="3">
        <v>4</v>
      </c>
      <c r="M832" s="8">
        <f t="shared" si="264"/>
        <v>0.30769230769230771</v>
      </c>
      <c r="N832" s="3">
        <v>12</v>
      </c>
      <c r="O832" s="8">
        <f t="shared" si="265"/>
        <v>0.92307692307692313</v>
      </c>
      <c r="P832" s="3">
        <v>5</v>
      </c>
      <c r="Q832" s="8">
        <f t="shared" si="266"/>
        <v>0.38461538461538464</v>
      </c>
      <c r="R832" s="3">
        <v>2</v>
      </c>
      <c r="S832" t="s">
        <v>174</v>
      </c>
      <c r="U832" s="8">
        <f t="shared" si="267"/>
        <v>0</v>
      </c>
      <c r="Y832" s="7">
        <f t="shared" si="268"/>
        <v>0</v>
      </c>
      <c r="Z832" s="7">
        <f t="shared" si="269"/>
        <v>0</v>
      </c>
      <c r="AA832" s="7">
        <f t="shared" si="270"/>
        <v>0</v>
      </c>
      <c r="AB832" s="7">
        <f t="shared" si="271"/>
        <v>1</v>
      </c>
      <c r="AC832" s="7">
        <f t="shared" si="272"/>
        <v>0</v>
      </c>
      <c r="AD832" s="7">
        <f t="shared" si="273"/>
        <v>0</v>
      </c>
      <c r="AE832" s="7">
        <f t="shared" si="274"/>
        <v>1</v>
      </c>
      <c r="AF832" s="7">
        <f t="shared" si="275"/>
        <v>0</v>
      </c>
      <c r="AG832" s="7">
        <f t="shared" si="276"/>
        <v>0</v>
      </c>
      <c r="AH832" s="7">
        <f t="shared" si="277"/>
        <v>0</v>
      </c>
      <c r="AI832" s="7">
        <f t="shared" si="278"/>
        <v>0</v>
      </c>
      <c r="AJ832" s="14">
        <f t="shared" si="279"/>
        <v>2</v>
      </c>
      <c r="AK832" t="s">
        <v>1</v>
      </c>
      <c r="AL832" t="s">
        <v>661</v>
      </c>
    </row>
    <row r="833" spans="1:38">
      <c r="A833" s="5" t="s">
        <v>98</v>
      </c>
      <c r="B833" s="5" t="s">
        <v>313</v>
      </c>
      <c r="C833" s="5" t="s">
        <v>610</v>
      </c>
      <c r="D833" s="4" t="s">
        <v>660</v>
      </c>
      <c r="E833" s="3">
        <v>17</v>
      </c>
      <c r="F833" s="3">
        <v>17</v>
      </c>
      <c r="G833" s="10">
        <f t="shared" si="262"/>
        <v>0</v>
      </c>
      <c r="H833" s="8">
        <f t="shared" si="263"/>
        <v>0</v>
      </c>
      <c r="I833" s="3">
        <v>47</v>
      </c>
      <c r="J833" s="3">
        <v>15</v>
      </c>
      <c r="K833" s="9">
        <f>J833/I833</f>
        <v>0.31914893617021278</v>
      </c>
      <c r="L833" s="3">
        <v>5</v>
      </c>
      <c r="M833" s="8">
        <f t="shared" si="264"/>
        <v>0.29411764705882354</v>
      </c>
      <c r="N833" s="3">
        <v>12</v>
      </c>
      <c r="O833" s="8">
        <f t="shared" si="265"/>
        <v>0.70588235294117652</v>
      </c>
      <c r="P833" s="3">
        <v>7</v>
      </c>
      <c r="Q833" s="8">
        <f t="shared" si="266"/>
        <v>0.41176470588235292</v>
      </c>
      <c r="R833" s="3">
        <v>0</v>
      </c>
      <c r="S833" t="s">
        <v>174</v>
      </c>
      <c r="U833" s="8">
        <f t="shared" si="267"/>
        <v>0</v>
      </c>
      <c r="Y833" s="7">
        <f t="shared" si="268"/>
        <v>0</v>
      </c>
      <c r="Z833" s="7">
        <f t="shared" si="269"/>
        <v>0</v>
      </c>
      <c r="AA833" s="7">
        <f t="shared" si="270"/>
        <v>0</v>
      </c>
      <c r="AB833" s="7">
        <f t="shared" si="271"/>
        <v>1</v>
      </c>
      <c r="AC833" s="7">
        <f t="shared" si="272"/>
        <v>0</v>
      </c>
      <c r="AD833" s="7">
        <f t="shared" si="273"/>
        <v>0</v>
      </c>
      <c r="AE833" s="7">
        <f t="shared" si="274"/>
        <v>1</v>
      </c>
      <c r="AF833" s="7">
        <f t="shared" si="275"/>
        <v>0</v>
      </c>
      <c r="AG833" s="7">
        <f t="shared" si="276"/>
        <v>0</v>
      </c>
      <c r="AH833" s="7">
        <f t="shared" si="277"/>
        <v>0</v>
      </c>
      <c r="AI833" s="7">
        <f t="shared" si="278"/>
        <v>0</v>
      </c>
      <c r="AJ833" s="14">
        <f t="shared" si="279"/>
        <v>2</v>
      </c>
      <c r="AK833" t="s">
        <v>1</v>
      </c>
      <c r="AL833" t="s">
        <v>659</v>
      </c>
    </row>
    <row r="834" spans="1:38">
      <c r="A834" s="5" t="s">
        <v>98</v>
      </c>
      <c r="B834" s="5" t="s">
        <v>313</v>
      </c>
      <c r="C834" s="5" t="s">
        <v>658</v>
      </c>
      <c r="D834" s="4" t="s">
        <v>657</v>
      </c>
      <c r="E834" s="3">
        <v>31</v>
      </c>
      <c r="F834" s="3">
        <v>27</v>
      </c>
      <c r="G834" s="10">
        <f t="shared" ref="G834:G897" si="283">F834-E834</f>
        <v>-4</v>
      </c>
      <c r="H834" s="8">
        <f t="shared" ref="H834:H841" si="284">G834/E834</f>
        <v>-0.12903225806451613</v>
      </c>
      <c r="I834" s="3">
        <v>9</v>
      </c>
      <c r="J834" s="3">
        <v>3</v>
      </c>
      <c r="K834" s="9">
        <f>J834/I834</f>
        <v>0.33333333333333331</v>
      </c>
      <c r="L834" s="3">
        <v>10</v>
      </c>
      <c r="M834" s="8">
        <f t="shared" ref="M834:M897" si="285">L834/F834</f>
        <v>0.37037037037037035</v>
      </c>
      <c r="N834" s="3">
        <v>15</v>
      </c>
      <c r="O834" s="8">
        <f t="shared" ref="O834:O897" si="286">N834/F834</f>
        <v>0.55555555555555558</v>
      </c>
      <c r="P834" s="3">
        <v>13</v>
      </c>
      <c r="Q834" s="8">
        <f t="shared" ref="Q834:Q897" si="287">P834/F834</f>
        <v>0.48148148148148145</v>
      </c>
      <c r="R834" s="3">
        <v>5</v>
      </c>
      <c r="U834" s="8">
        <f t="shared" ref="U834:U897" si="288">T834/F834</f>
        <v>0</v>
      </c>
      <c r="W834" t="s">
        <v>174</v>
      </c>
      <c r="Y834" s="7">
        <f t="shared" ref="Y834:Y897" si="289">IF(F834&gt;=35,1,0)</f>
        <v>0</v>
      </c>
      <c r="Z834" s="7">
        <f t="shared" ref="Z834:Z897" si="290">IF(OR(H834&gt;=0.1,G834&gt;=10),1,0)</f>
        <v>0</v>
      </c>
      <c r="AA834" s="7">
        <f t="shared" ref="AA834:AA897" si="291">IF(M834&gt;=0.4,1,0)</f>
        <v>0</v>
      </c>
      <c r="AB834" s="7">
        <f t="shared" ref="AB834:AB897" si="292">IF(O834&gt;=0.6,1,0)</f>
        <v>0</v>
      </c>
      <c r="AC834" s="7">
        <f t="shared" ref="AC834:AC897" si="293">IF(Q834&gt;=0.5,1,0)</f>
        <v>0</v>
      </c>
      <c r="AD834" s="7">
        <f t="shared" ref="AD834:AD897" si="294">IF(R834&gt;=3,1,0)</f>
        <v>1</v>
      </c>
      <c r="AE834" s="7">
        <f t="shared" ref="AE834:AE897" si="295">IF(S834="Yes",1,0)</f>
        <v>0</v>
      </c>
      <c r="AF834" s="7">
        <f t="shared" ref="AF834:AF897" si="296">IF(OR(V834="Yes", U834&gt;=0.2),1,0)</f>
        <v>0</v>
      </c>
      <c r="AG834" s="7">
        <f t="shared" ref="AG834:AG897" si="297">IF(W834="Yes",1,0)</f>
        <v>1</v>
      </c>
      <c r="AH834" s="7">
        <f t="shared" ref="AH834:AH897" si="298">IF(X834="Yes",1,0)</f>
        <v>0</v>
      </c>
      <c r="AI834" s="7">
        <f t="shared" ref="AI834:AI897" si="299">IF(K834&gt;=0.4,1,0)</f>
        <v>0</v>
      </c>
      <c r="AJ834" s="14">
        <f t="shared" ref="AJ834:AJ897" si="300">SUM(W834:AI834)</f>
        <v>2</v>
      </c>
      <c r="AK834" t="s">
        <v>7</v>
      </c>
      <c r="AL834" t="s">
        <v>656</v>
      </c>
    </row>
    <row r="835" spans="1:38">
      <c r="A835" s="5" t="s">
        <v>98</v>
      </c>
      <c r="B835" s="5" t="s">
        <v>313</v>
      </c>
      <c r="C835" s="5" t="s">
        <v>179</v>
      </c>
      <c r="D835" s="4" t="s">
        <v>625</v>
      </c>
      <c r="E835" s="3">
        <v>20</v>
      </c>
      <c r="F835" s="3">
        <v>16</v>
      </c>
      <c r="G835" s="10">
        <f t="shared" si="283"/>
        <v>-4</v>
      </c>
      <c r="H835" s="8">
        <f t="shared" si="284"/>
        <v>-0.2</v>
      </c>
      <c r="I835" s="3">
        <v>0</v>
      </c>
      <c r="J835" s="3">
        <v>0</v>
      </c>
      <c r="K835" s="9">
        <v>0</v>
      </c>
      <c r="L835" s="3">
        <v>6</v>
      </c>
      <c r="M835" s="8">
        <f t="shared" si="285"/>
        <v>0.375</v>
      </c>
      <c r="N835" s="3">
        <v>11</v>
      </c>
      <c r="O835" s="8">
        <f t="shared" si="286"/>
        <v>0.6875</v>
      </c>
      <c r="P835" s="3">
        <v>10</v>
      </c>
      <c r="Q835" s="8">
        <f t="shared" si="287"/>
        <v>0.625</v>
      </c>
      <c r="R835" s="3">
        <v>1</v>
      </c>
      <c r="U835" s="8">
        <f t="shared" si="288"/>
        <v>0</v>
      </c>
      <c r="Y835" s="7">
        <f t="shared" si="289"/>
        <v>0</v>
      </c>
      <c r="Z835" s="7">
        <f t="shared" si="290"/>
        <v>0</v>
      </c>
      <c r="AA835" s="7">
        <f t="shared" si="291"/>
        <v>0</v>
      </c>
      <c r="AB835" s="7">
        <f t="shared" si="292"/>
        <v>1</v>
      </c>
      <c r="AC835" s="7">
        <f t="shared" si="293"/>
        <v>1</v>
      </c>
      <c r="AD835" s="7">
        <f t="shared" si="294"/>
        <v>0</v>
      </c>
      <c r="AE835" s="7">
        <f t="shared" si="295"/>
        <v>0</v>
      </c>
      <c r="AF835" s="7">
        <f t="shared" si="296"/>
        <v>0</v>
      </c>
      <c r="AG835" s="7">
        <f t="shared" si="297"/>
        <v>0</v>
      </c>
      <c r="AH835" s="7">
        <f t="shared" si="298"/>
        <v>0</v>
      </c>
      <c r="AI835" s="7">
        <f t="shared" si="299"/>
        <v>0</v>
      </c>
      <c r="AJ835" s="14">
        <f t="shared" si="300"/>
        <v>2</v>
      </c>
      <c r="AK835" t="s">
        <v>1</v>
      </c>
      <c r="AL835" t="s">
        <v>624</v>
      </c>
    </row>
    <row r="836" spans="1:38">
      <c r="A836" s="5" t="s">
        <v>98</v>
      </c>
      <c r="B836" s="5" t="s">
        <v>313</v>
      </c>
      <c r="C836" s="5" t="s">
        <v>441</v>
      </c>
      <c r="D836" s="4" t="s">
        <v>623</v>
      </c>
      <c r="E836" s="3">
        <v>18</v>
      </c>
      <c r="F836" s="3">
        <v>23</v>
      </c>
      <c r="G836" s="10">
        <f t="shared" si="283"/>
        <v>5</v>
      </c>
      <c r="H836" s="8">
        <f t="shared" si="284"/>
        <v>0.27777777777777779</v>
      </c>
      <c r="I836" s="3">
        <v>0</v>
      </c>
      <c r="J836" s="3">
        <v>0</v>
      </c>
      <c r="K836" s="9">
        <v>0</v>
      </c>
      <c r="L836" s="3">
        <v>7</v>
      </c>
      <c r="M836" s="8">
        <f t="shared" si="285"/>
        <v>0.30434782608695654</v>
      </c>
      <c r="N836" s="3">
        <v>20</v>
      </c>
      <c r="O836" s="8">
        <f t="shared" si="286"/>
        <v>0.86956521739130432</v>
      </c>
      <c r="P836" s="3">
        <v>8</v>
      </c>
      <c r="Q836" s="8">
        <f t="shared" si="287"/>
        <v>0.34782608695652173</v>
      </c>
      <c r="R836" s="3">
        <v>2</v>
      </c>
      <c r="U836" s="8">
        <f t="shared" si="288"/>
        <v>0</v>
      </c>
      <c r="Y836" s="7">
        <f t="shared" si="289"/>
        <v>0</v>
      </c>
      <c r="Z836" s="7">
        <f t="shared" si="290"/>
        <v>1</v>
      </c>
      <c r="AA836" s="7">
        <f t="shared" si="291"/>
        <v>0</v>
      </c>
      <c r="AB836" s="7">
        <f t="shared" si="292"/>
        <v>1</v>
      </c>
      <c r="AC836" s="7">
        <f t="shared" si="293"/>
        <v>0</v>
      </c>
      <c r="AD836" s="7">
        <f t="shared" si="294"/>
        <v>0</v>
      </c>
      <c r="AE836" s="7">
        <f t="shared" si="295"/>
        <v>0</v>
      </c>
      <c r="AF836" s="7">
        <f t="shared" si="296"/>
        <v>0</v>
      </c>
      <c r="AG836" s="7">
        <f t="shared" si="297"/>
        <v>0</v>
      </c>
      <c r="AH836" s="7">
        <f t="shared" si="298"/>
        <v>0</v>
      </c>
      <c r="AI836" s="7">
        <f t="shared" si="299"/>
        <v>0</v>
      </c>
      <c r="AJ836" s="14">
        <f t="shared" si="300"/>
        <v>2</v>
      </c>
      <c r="AK836" t="s">
        <v>7</v>
      </c>
      <c r="AL836" t="s">
        <v>622</v>
      </c>
    </row>
    <row r="837" spans="1:38">
      <c r="A837" s="5" t="s">
        <v>25</v>
      </c>
      <c r="B837" s="5" t="s">
        <v>765</v>
      </c>
      <c r="C837" s="5" t="s">
        <v>273</v>
      </c>
      <c r="D837" s="4" t="s">
        <v>764</v>
      </c>
      <c r="E837" s="3">
        <v>15</v>
      </c>
      <c r="F837" s="3">
        <v>14</v>
      </c>
      <c r="G837" s="10">
        <f t="shared" si="283"/>
        <v>-1</v>
      </c>
      <c r="H837" s="8">
        <f t="shared" si="284"/>
        <v>-6.6666666666666666E-2</v>
      </c>
      <c r="I837" s="3">
        <v>6</v>
      </c>
      <c r="J837" s="3">
        <v>4</v>
      </c>
      <c r="K837" s="9">
        <f>J837/I837</f>
        <v>0.66666666666666663</v>
      </c>
      <c r="L837" s="3">
        <v>2</v>
      </c>
      <c r="M837" s="8">
        <f t="shared" si="285"/>
        <v>0.14285714285714285</v>
      </c>
      <c r="N837" s="3">
        <v>11</v>
      </c>
      <c r="O837" s="8">
        <f t="shared" si="286"/>
        <v>0.7857142857142857</v>
      </c>
      <c r="P837" s="3">
        <v>4</v>
      </c>
      <c r="Q837" s="8">
        <f t="shared" si="287"/>
        <v>0.2857142857142857</v>
      </c>
      <c r="R837" s="3">
        <v>0</v>
      </c>
      <c r="U837" s="8">
        <f t="shared" si="288"/>
        <v>0</v>
      </c>
      <c r="Y837" s="7">
        <f t="shared" si="289"/>
        <v>0</v>
      </c>
      <c r="Z837" s="7">
        <f t="shared" si="290"/>
        <v>0</v>
      </c>
      <c r="AA837" s="7">
        <f t="shared" si="291"/>
        <v>0</v>
      </c>
      <c r="AB837" s="7">
        <f t="shared" si="292"/>
        <v>1</v>
      </c>
      <c r="AC837" s="7">
        <f t="shared" si="293"/>
        <v>0</v>
      </c>
      <c r="AD837" s="7">
        <f t="shared" si="294"/>
        <v>0</v>
      </c>
      <c r="AE837" s="7">
        <f t="shared" si="295"/>
        <v>0</v>
      </c>
      <c r="AF837" s="7">
        <f t="shared" si="296"/>
        <v>0</v>
      </c>
      <c r="AG837" s="7">
        <f t="shared" si="297"/>
        <v>0</v>
      </c>
      <c r="AH837" s="7">
        <f t="shared" si="298"/>
        <v>0</v>
      </c>
      <c r="AI837" s="7">
        <f t="shared" si="299"/>
        <v>1</v>
      </c>
      <c r="AJ837" s="14">
        <f t="shared" si="300"/>
        <v>2</v>
      </c>
      <c r="AK837" t="s">
        <v>1</v>
      </c>
      <c r="AL837" t="s">
        <v>763</v>
      </c>
    </row>
    <row r="838" spans="1:38">
      <c r="A838" s="5" t="s">
        <v>16</v>
      </c>
      <c r="B838" s="5" t="s">
        <v>60</v>
      </c>
      <c r="C838" s="5" t="s">
        <v>243</v>
      </c>
      <c r="D838" s="4" t="s">
        <v>621</v>
      </c>
      <c r="E838" s="3">
        <v>19</v>
      </c>
      <c r="F838" s="3">
        <v>17</v>
      </c>
      <c r="G838" s="10">
        <f t="shared" si="283"/>
        <v>-2</v>
      </c>
      <c r="H838" s="8">
        <f t="shared" si="284"/>
        <v>-0.10526315789473684</v>
      </c>
      <c r="I838" s="3">
        <v>0</v>
      </c>
      <c r="J838" s="3">
        <v>0</v>
      </c>
      <c r="K838" s="9">
        <v>0</v>
      </c>
      <c r="L838" s="3">
        <v>11</v>
      </c>
      <c r="M838" s="8">
        <f t="shared" si="285"/>
        <v>0.6470588235294118</v>
      </c>
      <c r="N838" s="3">
        <v>9</v>
      </c>
      <c r="O838" s="8">
        <f t="shared" si="286"/>
        <v>0.52941176470588236</v>
      </c>
      <c r="P838" s="3">
        <v>11</v>
      </c>
      <c r="Q838" s="8">
        <f t="shared" si="287"/>
        <v>0.6470588235294118</v>
      </c>
      <c r="R838" s="3">
        <v>0</v>
      </c>
      <c r="U838" s="8">
        <f t="shared" si="288"/>
        <v>0</v>
      </c>
      <c r="Y838" s="7">
        <f t="shared" si="289"/>
        <v>0</v>
      </c>
      <c r="Z838" s="7">
        <f t="shared" si="290"/>
        <v>0</v>
      </c>
      <c r="AA838" s="7">
        <f t="shared" si="291"/>
        <v>1</v>
      </c>
      <c r="AB838" s="7">
        <f t="shared" si="292"/>
        <v>0</v>
      </c>
      <c r="AC838" s="7">
        <f t="shared" si="293"/>
        <v>1</v>
      </c>
      <c r="AD838" s="7">
        <f t="shared" si="294"/>
        <v>0</v>
      </c>
      <c r="AE838" s="7">
        <f t="shared" si="295"/>
        <v>0</v>
      </c>
      <c r="AF838" s="7">
        <f t="shared" si="296"/>
        <v>0</v>
      </c>
      <c r="AG838" s="7">
        <f t="shared" si="297"/>
        <v>0</v>
      </c>
      <c r="AH838" s="7">
        <f t="shared" si="298"/>
        <v>0</v>
      </c>
      <c r="AI838" s="7">
        <f t="shared" si="299"/>
        <v>0</v>
      </c>
      <c r="AJ838" s="14">
        <f t="shared" si="300"/>
        <v>2</v>
      </c>
      <c r="AK838" t="s">
        <v>1</v>
      </c>
      <c r="AL838" t="s">
        <v>620</v>
      </c>
    </row>
    <row r="839" spans="1:38">
      <c r="A839" s="5" t="s">
        <v>16</v>
      </c>
      <c r="B839" s="5" t="s">
        <v>60</v>
      </c>
      <c r="C839" s="5" t="s">
        <v>616</v>
      </c>
      <c r="D839" s="4" t="s">
        <v>615</v>
      </c>
      <c r="E839" s="3">
        <v>33</v>
      </c>
      <c r="F839" s="3">
        <v>31</v>
      </c>
      <c r="G839" s="10">
        <f t="shared" si="283"/>
        <v>-2</v>
      </c>
      <c r="H839" s="8">
        <f t="shared" si="284"/>
        <v>-6.0606060606060608E-2</v>
      </c>
      <c r="I839" s="3">
        <v>0</v>
      </c>
      <c r="J839" s="3">
        <v>0</v>
      </c>
      <c r="K839" s="9">
        <v>0</v>
      </c>
      <c r="L839" s="3">
        <v>17</v>
      </c>
      <c r="M839" s="8">
        <f t="shared" si="285"/>
        <v>0.54838709677419351</v>
      </c>
      <c r="N839" s="3">
        <v>24</v>
      </c>
      <c r="O839" s="8">
        <f t="shared" si="286"/>
        <v>0.77419354838709675</v>
      </c>
      <c r="P839" s="3">
        <v>9</v>
      </c>
      <c r="Q839" s="8">
        <f t="shared" si="287"/>
        <v>0.29032258064516131</v>
      </c>
      <c r="R839" s="3">
        <v>2</v>
      </c>
      <c r="U839" s="8">
        <f t="shared" si="288"/>
        <v>0</v>
      </c>
      <c r="Y839" s="7">
        <f t="shared" si="289"/>
        <v>0</v>
      </c>
      <c r="Z839" s="7">
        <f t="shared" si="290"/>
        <v>0</v>
      </c>
      <c r="AA839" s="7">
        <f t="shared" si="291"/>
        <v>1</v>
      </c>
      <c r="AB839" s="7">
        <f t="shared" si="292"/>
        <v>1</v>
      </c>
      <c r="AC839" s="7">
        <f t="shared" si="293"/>
        <v>0</v>
      </c>
      <c r="AD839" s="7">
        <f t="shared" si="294"/>
        <v>0</v>
      </c>
      <c r="AE839" s="7">
        <f t="shared" si="295"/>
        <v>0</v>
      </c>
      <c r="AF839" s="7">
        <f t="shared" si="296"/>
        <v>0</v>
      </c>
      <c r="AG839" s="7">
        <f t="shared" si="297"/>
        <v>0</v>
      </c>
      <c r="AH839" s="7">
        <f t="shared" si="298"/>
        <v>0</v>
      </c>
      <c r="AI839" s="7">
        <f t="shared" si="299"/>
        <v>0</v>
      </c>
      <c r="AJ839" s="14">
        <f t="shared" si="300"/>
        <v>2</v>
      </c>
      <c r="AK839" t="s">
        <v>1</v>
      </c>
      <c r="AL839" t="s">
        <v>614</v>
      </c>
    </row>
    <row r="840" spans="1:38">
      <c r="A840" s="5" t="s">
        <v>16</v>
      </c>
      <c r="B840" s="5" t="s">
        <v>60</v>
      </c>
      <c r="C840" s="5" t="s">
        <v>613</v>
      </c>
      <c r="D840" s="4" t="s">
        <v>612</v>
      </c>
      <c r="E840" s="3">
        <v>18</v>
      </c>
      <c r="F840" s="3">
        <v>14</v>
      </c>
      <c r="G840" s="10">
        <f t="shared" si="283"/>
        <v>-4</v>
      </c>
      <c r="H840" s="8">
        <f t="shared" si="284"/>
        <v>-0.22222222222222221</v>
      </c>
      <c r="I840" s="3">
        <v>19</v>
      </c>
      <c r="J840" s="3">
        <v>10</v>
      </c>
      <c r="K840" s="9">
        <f>J840/I840</f>
        <v>0.52631578947368418</v>
      </c>
      <c r="L840" s="3">
        <v>4</v>
      </c>
      <c r="M840" s="8">
        <f t="shared" si="285"/>
        <v>0.2857142857142857</v>
      </c>
      <c r="N840" s="3">
        <v>8</v>
      </c>
      <c r="O840" s="8">
        <f t="shared" si="286"/>
        <v>0.5714285714285714</v>
      </c>
      <c r="P840" s="3">
        <v>7</v>
      </c>
      <c r="Q840" s="8">
        <f t="shared" si="287"/>
        <v>0.5</v>
      </c>
      <c r="R840" s="3">
        <v>2</v>
      </c>
      <c r="U840" s="8">
        <f t="shared" si="288"/>
        <v>0</v>
      </c>
      <c r="Y840" s="7">
        <f t="shared" si="289"/>
        <v>0</v>
      </c>
      <c r="Z840" s="7">
        <f t="shared" si="290"/>
        <v>0</v>
      </c>
      <c r="AA840" s="7">
        <f t="shared" si="291"/>
        <v>0</v>
      </c>
      <c r="AB840" s="7">
        <f t="shared" si="292"/>
        <v>0</v>
      </c>
      <c r="AC840" s="7">
        <f t="shared" si="293"/>
        <v>1</v>
      </c>
      <c r="AD840" s="7">
        <f t="shared" si="294"/>
        <v>0</v>
      </c>
      <c r="AE840" s="7">
        <f t="shared" si="295"/>
        <v>0</v>
      </c>
      <c r="AF840" s="7">
        <f t="shared" si="296"/>
        <v>0</v>
      </c>
      <c r="AG840" s="7">
        <f t="shared" si="297"/>
        <v>0</v>
      </c>
      <c r="AH840" s="7">
        <f t="shared" si="298"/>
        <v>0</v>
      </c>
      <c r="AI840" s="7">
        <f t="shared" si="299"/>
        <v>1</v>
      </c>
      <c r="AJ840" s="14">
        <f t="shared" si="300"/>
        <v>2</v>
      </c>
      <c r="AK840" t="s">
        <v>7</v>
      </c>
      <c r="AL840" t="s">
        <v>611</v>
      </c>
    </row>
    <row r="841" spans="1:38">
      <c r="A841" s="5" t="s">
        <v>16</v>
      </c>
      <c r="B841" s="5" t="s">
        <v>60</v>
      </c>
      <c r="C841" s="5" t="s">
        <v>607</v>
      </c>
      <c r="D841" s="4" t="s">
        <v>606</v>
      </c>
      <c r="E841" s="3">
        <v>26</v>
      </c>
      <c r="F841" s="3">
        <v>24</v>
      </c>
      <c r="G841" s="10">
        <f t="shared" si="283"/>
        <v>-2</v>
      </c>
      <c r="H841" s="8">
        <f t="shared" si="284"/>
        <v>-7.6923076923076927E-2</v>
      </c>
      <c r="I841" s="3">
        <v>14</v>
      </c>
      <c r="J841" s="3">
        <v>5</v>
      </c>
      <c r="K841" s="9">
        <f>J841/I841</f>
        <v>0.35714285714285715</v>
      </c>
      <c r="L841" s="3">
        <v>8</v>
      </c>
      <c r="M841" s="8">
        <f t="shared" si="285"/>
        <v>0.33333333333333331</v>
      </c>
      <c r="N841" s="3">
        <v>7</v>
      </c>
      <c r="O841" s="8">
        <f t="shared" si="286"/>
        <v>0.29166666666666669</v>
      </c>
      <c r="P841" s="3">
        <v>12</v>
      </c>
      <c r="Q841" s="8">
        <f t="shared" si="287"/>
        <v>0.5</v>
      </c>
      <c r="R841" s="3">
        <v>3</v>
      </c>
      <c r="U841" s="8">
        <f t="shared" si="288"/>
        <v>0</v>
      </c>
      <c r="Y841" s="7">
        <f t="shared" si="289"/>
        <v>0</v>
      </c>
      <c r="Z841" s="7">
        <f t="shared" si="290"/>
        <v>0</v>
      </c>
      <c r="AA841" s="7">
        <f t="shared" si="291"/>
        <v>0</v>
      </c>
      <c r="AB841" s="7">
        <f t="shared" si="292"/>
        <v>0</v>
      </c>
      <c r="AC841" s="7">
        <f t="shared" si="293"/>
        <v>1</v>
      </c>
      <c r="AD841" s="7">
        <f t="shared" si="294"/>
        <v>1</v>
      </c>
      <c r="AE841" s="7">
        <f t="shared" si="295"/>
        <v>0</v>
      </c>
      <c r="AF841" s="7">
        <f t="shared" si="296"/>
        <v>0</v>
      </c>
      <c r="AG841" s="7">
        <f t="shared" si="297"/>
        <v>0</v>
      </c>
      <c r="AH841" s="7">
        <f t="shared" si="298"/>
        <v>0</v>
      </c>
      <c r="AI841" s="7">
        <f t="shared" si="299"/>
        <v>0</v>
      </c>
      <c r="AJ841" s="14">
        <f t="shared" si="300"/>
        <v>2</v>
      </c>
      <c r="AK841" t="s">
        <v>7</v>
      </c>
      <c r="AL841" t="s">
        <v>605</v>
      </c>
    </row>
    <row r="842" spans="1:38">
      <c r="A842" s="5" t="s">
        <v>16</v>
      </c>
      <c r="B842" s="5" t="s">
        <v>60</v>
      </c>
      <c r="C842" s="5" t="s">
        <v>599</v>
      </c>
      <c r="D842" s="4" t="s">
        <v>598</v>
      </c>
      <c r="E842" s="3">
        <v>0</v>
      </c>
      <c r="F842" s="3">
        <v>10</v>
      </c>
      <c r="G842" s="10">
        <f t="shared" si="283"/>
        <v>10</v>
      </c>
      <c r="H842" s="8">
        <v>1</v>
      </c>
      <c r="I842" s="3">
        <v>5</v>
      </c>
      <c r="J842" s="3">
        <v>2</v>
      </c>
      <c r="K842" s="9">
        <f>J842/I842</f>
        <v>0.4</v>
      </c>
      <c r="L842" s="3">
        <v>1</v>
      </c>
      <c r="M842" s="8">
        <f t="shared" si="285"/>
        <v>0.1</v>
      </c>
      <c r="N842" s="3">
        <v>0</v>
      </c>
      <c r="O842" s="8">
        <f t="shared" si="286"/>
        <v>0</v>
      </c>
      <c r="P842" s="3">
        <v>1</v>
      </c>
      <c r="Q842" s="8">
        <f t="shared" si="287"/>
        <v>0.1</v>
      </c>
      <c r="R842" s="3">
        <v>2</v>
      </c>
      <c r="U842" s="8">
        <f t="shared" si="288"/>
        <v>0</v>
      </c>
      <c r="Y842" s="7">
        <f t="shared" si="289"/>
        <v>0</v>
      </c>
      <c r="Z842" s="7">
        <f t="shared" si="290"/>
        <v>1</v>
      </c>
      <c r="AA842" s="7">
        <f t="shared" si="291"/>
        <v>0</v>
      </c>
      <c r="AB842" s="7">
        <f t="shared" si="292"/>
        <v>0</v>
      </c>
      <c r="AC842" s="7">
        <f t="shared" si="293"/>
        <v>0</v>
      </c>
      <c r="AD842" s="7">
        <f t="shared" si="294"/>
        <v>0</v>
      </c>
      <c r="AE842" s="7">
        <f t="shared" si="295"/>
        <v>0</v>
      </c>
      <c r="AF842" s="7">
        <f t="shared" si="296"/>
        <v>0</v>
      </c>
      <c r="AG842" s="7">
        <f t="shared" si="297"/>
        <v>0</v>
      </c>
      <c r="AH842" s="7">
        <f t="shared" si="298"/>
        <v>0</v>
      </c>
      <c r="AI842" s="7">
        <f t="shared" si="299"/>
        <v>1</v>
      </c>
      <c r="AJ842" s="14">
        <f t="shared" si="300"/>
        <v>2</v>
      </c>
      <c r="AK842" t="s">
        <v>1</v>
      </c>
      <c r="AL842" t="s">
        <v>597</v>
      </c>
    </row>
    <row r="843" spans="1:38">
      <c r="A843" s="5" t="s">
        <v>16</v>
      </c>
      <c r="B843" s="5" t="s">
        <v>60</v>
      </c>
      <c r="C843" s="5" t="s">
        <v>591</v>
      </c>
      <c r="D843" s="4" t="s">
        <v>590</v>
      </c>
      <c r="E843" s="3">
        <v>25</v>
      </c>
      <c r="F843" s="3">
        <v>21</v>
      </c>
      <c r="G843" s="10">
        <f t="shared" si="283"/>
        <v>-4</v>
      </c>
      <c r="H843" s="8">
        <f t="shared" ref="H843:H874" si="301">G843/E843</f>
        <v>-0.16</v>
      </c>
      <c r="I843" s="3">
        <v>18</v>
      </c>
      <c r="J843" s="3">
        <v>2</v>
      </c>
      <c r="K843" s="9">
        <f>J843/I843</f>
        <v>0.1111111111111111</v>
      </c>
      <c r="L843" s="3">
        <v>7</v>
      </c>
      <c r="M843" s="8">
        <f t="shared" si="285"/>
        <v>0.33333333333333331</v>
      </c>
      <c r="N843" s="3">
        <v>14</v>
      </c>
      <c r="O843" s="8">
        <f t="shared" si="286"/>
        <v>0.66666666666666663</v>
      </c>
      <c r="P843" s="3">
        <v>9</v>
      </c>
      <c r="Q843" s="8">
        <f t="shared" si="287"/>
        <v>0.42857142857142855</v>
      </c>
      <c r="R843" s="3">
        <v>7</v>
      </c>
      <c r="U843" s="8">
        <f t="shared" si="288"/>
        <v>0</v>
      </c>
      <c r="Y843" s="7">
        <f t="shared" si="289"/>
        <v>0</v>
      </c>
      <c r="Z843" s="7">
        <f t="shared" si="290"/>
        <v>0</v>
      </c>
      <c r="AA843" s="7">
        <f t="shared" si="291"/>
        <v>0</v>
      </c>
      <c r="AB843" s="7">
        <f t="shared" si="292"/>
        <v>1</v>
      </c>
      <c r="AC843" s="7">
        <f t="shared" si="293"/>
        <v>0</v>
      </c>
      <c r="AD843" s="7">
        <f t="shared" si="294"/>
        <v>1</v>
      </c>
      <c r="AE843" s="7">
        <f t="shared" si="295"/>
        <v>0</v>
      </c>
      <c r="AF843" s="7">
        <f t="shared" si="296"/>
        <v>0</v>
      </c>
      <c r="AG843" s="7">
        <f t="shared" si="297"/>
        <v>0</v>
      </c>
      <c r="AH843" s="7">
        <f t="shared" si="298"/>
        <v>0</v>
      </c>
      <c r="AI843" s="7">
        <f t="shared" si="299"/>
        <v>0</v>
      </c>
      <c r="AJ843" s="14">
        <f t="shared" si="300"/>
        <v>2</v>
      </c>
      <c r="AK843" t="s">
        <v>1</v>
      </c>
      <c r="AL843" t="s">
        <v>589</v>
      </c>
    </row>
    <row r="844" spans="1:38">
      <c r="A844" s="5" t="s">
        <v>16</v>
      </c>
      <c r="B844" s="5" t="s">
        <v>244</v>
      </c>
      <c r="C844" s="5" t="s">
        <v>610</v>
      </c>
      <c r="D844" s="4" t="s">
        <v>609</v>
      </c>
      <c r="E844" s="3">
        <v>24</v>
      </c>
      <c r="F844" s="3">
        <v>26</v>
      </c>
      <c r="G844" s="10">
        <f t="shared" si="283"/>
        <v>2</v>
      </c>
      <c r="H844" s="8">
        <f t="shared" si="301"/>
        <v>8.3333333333333329E-2</v>
      </c>
      <c r="I844" s="3">
        <v>0</v>
      </c>
      <c r="J844" s="3">
        <v>0</v>
      </c>
      <c r="K844" s="9">
        <v>0</v>
      </c>
      <c r="L844" s="3">
        <v>6</v>
      </c>
      <c r="M844" s="8">
        <f t="shared" si="285"/>
        <v>0.23076923076923078</v>
      </c>
      <c r="N844" s="3">
        <v>18</v>
      </c>
      <c r="O844" s="8">
        <f t="shared" si="286"/>
        <v>0.69230769230769229</v>
      </c>
      <c r="P844" s="3">
        <v>12</v>
      </c>
      <c r="Q844" s="8">
        <f t="shared" si="287"/>
        <v>0.46153846153846156</v>
      </c>
      <c r="R844" s="3">
        <v>4</v>
      </c>
      <c r="U844" s="8">
        <f t="shared" si="288"/>
        <v>0</v>
      </c>
      <c r="Y844" s="7">
        <f t="shared" si="289"/>
        <v>0</v>
      </c>
      <c r="Z844" s="7">
        <f t="shared" si="290"/>
        <v>0</v>
      </c>
      <c r="AA844" s="7">
        <f t="shared" si="291"/>
        <v>0</v>
      </c>
      <c r="AB844" s="7">
        <f t="shared" si="292"/>
        <v>1</v>
      </c>
      <c r="AC844" s="7">
        <f t="shared" si="293"/>
        <v>0</v>
      </c>
      <c r="AD844" s="7">
        <f t="shared" si="294"/>
        <v>1</v>
      </c>
      <c r="AE844" s="7">
        <f t="shared" si="295"/>
        <v>0</v>
      </c>
      <c r="AF844" s="7">
        <f t="shared" si="296"/>
        <v>0</v>
      </c>
      <c r="AG844" s="7">
        <f t="shared" si="297"/>
        <v>0</v>
      </c>
      <c r="AH844" s="7">
        <f t="shared" si="298"/>
        <v>0</v>
      </c>
      <c r="AI844" s="7">
        <f t="shared" si="299"/>
        <v>0</v>
      </c>
      <c r="AJ844" s="14">
        <f t="shared" si="300"/>
        <v>2</v>
      </c>
      <c r="AK844" t="s">
        <v>1</v>
      </c>
      <c r="AL844" t="s">
        <v>608</v>
      </c>
    </row>
    <row r="845" spans="1:38">
      <c r="A845" s="5" t="s">
        <v>16</v>
      </c>
      <c r="B845" s="5" t="s">
        <v>244</v>
      </c>
      <c r="C845" s="5" t="s">
        <v>570</v>
      </c>
      <c r="D845" s="4" t="s">
        <v>569</v>
      </c>
      <c r="E845" s="3">
        <v>21</v>
      </c>
      <c r="F845" s="3">
        <v>15</v>
      </c>
      <c r="G845" s="10">
        <f t="shared" si="283"/>
        <v>-6</v>
      </c>
      <c r="H845" s="8">
        <f t="shared" si="301"/>
        <v>-0.2857142857142857</v>
      </c>
      <c r="I845" s="3">
        <v>30</v>
      </c>
      <c r="J845" s="3">
        <v>9</v>
      </c>
      <c r="K845" s="9">
        <f t="shared" ref="K845:K853" si="302">J845/I845</f>
        <v>0.3</v>
      </c>
      <c r="L845" s="3">
        <v>2</v>
      </c>
      <c r="M845" s="8">
        <f t="shared" si="285"/>
        <v>0.13333333333333333</v>
      </c>
      <c r="N845" s="3">
        <v>10</v>
      </c>
      <c r="O845" s="8">
        <f t="shared" si="286"/>
        <v>0.66666666666666663</v>
      </c>
      <c r="P845" s="3">
        <v>7</v>
      </c>
      <c r="Q845" s="8">
        <f t="shared" si="287"/>
        <v>0.46666666666666667</v>
      </c>
      <c r="R845" s="3">
        <v>5</v>
      </c>
      <c r="U845" s="8">
        <f t="shared" si="288"/>
        <v>0</v>
      </c>
      <c r="Y845" s="7">
        <f t="shared" si="289"/>
        <v>0</v>
      </c>
      <c r="Z845" s="7">
        <f t="shared" si="290"/>
        <v>0</v>
      </c>
      <c r="AA845" s="7">
        <f t="shared" si="291"/>
        <v>0</v>
      </c>
      <c r="AB845" s="7">
        <f t="shared" si="292"/>
        <v>1</v>
      </c>
      <c r="AC845" s="7">
        <f t="shared" si="293"/>
        <v>0</v>
      </c>
      <c r="AD845" s="7">
        <f t="shared" si="294"/>
        <v>1</v>
      </c>
      <c r="AE845" s="7">
        <f t="shared" si="295"/>
        <v>0</v>
      </c>
      <c r="AF845" s="7">
        <f t="shared" si="296"/>
        <v>0</v>
      </c>
      <c r="AG845" s="7">
        <f t="shared" si="297"/>
        <v>0</v>
      </c>
      <c r="AH845" s="7">
        <f t="shared" si="298"/>
        <v>0</v>
      </c>
      <c r="AI845" s="7">
        <f t="shared" si="299"/>
        <v>0</v>
      </c>
      <c r="AJ845" s="14">
        <f t="shared" si="300"/>
        <v>2</v>
      </c>
      <c r="AK845" t="s">
        <v>1</v>
      </c>
      <c r="AL845" t="s">
        <v>568</v>
      </c>
    </row>
    <row r="846" spans="1:38">
      <c r="A846" s="5" t="s">
        <v>16</v>
      </c>
      <c r="B846" s="5" t="s">
        <v>244</v>
      </c>
      <c r="C846" s="5" t="s">
        <v>117</v>
      </c>
      <c r="D846" s="4" t="s">
        <v>559</v>
      </c>
      <c r="E846" s="3">
        <v>12</v>
      </c>
      <c r="F846" s="3">
        <v>18</v>
      </c>
      <c r="G846" s="10">
        <f t="shared" si="283"/>
        <v>6</v>
      </c>
      <c r="H846" s="8">
        <f t="shared" si="301"/>
        <v>0.5</v>
      </c>
      <c r="I846" s="3">
        <v>5</v>
      </c>
      <c r="J846" s="3">
        <v>2</v>
      </c>
      <c r="K846" s="9">
        <f t="shared" si="302"/>
        <v>0.4</v>
      </c>
      <c r="L846" s="3">
        <v>1</v>
      </c>
      <c r="M846" s="8">
        <f t="shared" si="285"/>
        <v>5.5555555555555552E-2</v>
      </c>
      <c r="N846" s="3">
        <v>9</v>
      </c>
      <c r="O846" s="8">
        <f t="shared" si="286"/>
        <v>0.5</v>
      </c>
      <c r="P846" s="3">
        <v>2</v>
      </c>
      <c r="Q846" s="8">
        <f t="shared" si="287"/>
        <v>0.1111111111111111</v>
      </c>
      <c r="R846" s="3">
        <v>2</v>
      </c>
      <c r="U846" s="8">
        <f t="shared" si="288"/>
        <v>0</v>
      </c>
      <c r="Y846" s="7">
        <f t="shared" si="289"/>
        <v>0</v>
      </c>
      <c r="Z846" s="7">
        <f t="shared" si="290"/>
        <v>1</v>
      </c>
      <c r="AA846" s="7">
        <f t="shared" si="291"/>
        <v>0</v>
      </c>
      <c r="AB846" s="7">
        <f t="shared" si="292"/>
        <v>0</v>
      </c>
      <c r="AC846" s="7">
        <f t="shared" si="293"/>
        <v>0</v>
      </c>
      <c r="AD846" s="7">
        <f t="shared" si="294"/>
        <v>0</v>
      </c>
      <c r="AE846" s="7">
        <f t="shared" si="295"/>
        <v>0</v>
      </c>
      <c r="AF846" s="7">
        <f t="shared" si="296"/>
        <v>0</v>
      </c>
      <c r="AG846" s="7">
        <f t="shared" si="297"/>
        <v>0</v>
      </c>
      <c r="AH846" s="7">
        <f t="shared" si="298"/>
        <v>0</v>
      </c>
      <c r="AI846" s="7">
        <f t="shared" si="299"/>
        <v>1</v>
      </c>
      <c r="AJ846" s="14">
        <f t="shared" si="300"/>
        <v>2</v>
      </c>
      <c r="AK846" t="s">
        <v>7</v>
      </c>
      <c r="AL846" t="s">
        <v>558</v>
      </c>
    </row>
    <row r="847" spans="1:38">
      <c r="A847" s="5" t="s">
        <v>16</v>
      </c>
      <c r="B847" s="5" t="s">
        <v>244</v>
      </c>
      <c r="C847" s="5" t="s">
        <v>554</v>
      </c>
      <c r="D847" s="4" t="s">
        <v>553</v>
      </c>
      <c r="E847" s="3">
        <v>18</v>
      </c>
      <c r="F847" s="3">
        <v>12</v>
      </c>
      <c r="G847" s="10">
        <f t="shared" si="283"/>
        <v>-6</v>
      </c>
      <c r="H847" s="8">
        <f t="shared" si="301"/>
        <v>-0.33333333333333331</v>
      </c>
      <c r="I847" s="3">
        <v>18</v>
      </c>
      <c r="J847" s="3">
        <v>3</v>
      </c>
      <c r="K847" s="9">
        <f t="shared" si="302"/>
        <v>0.16666666666666666</v>
      </c>
      <c r="L847" s="3">
        <v>5</v>
      </c>
      <c r="M847" s="8">
        <f t="shared" si="285"/>
        <v>0.41666666666666669</v>
      </c>
      <c r="N847" s="3">
        <v>8</v>
      </c>
      <c r="O847" s="8">
        <f t="shared" si="286"/>
        <v>0.66666666666666663</v>
      </c>
      <c r="P847" s="3">
        <v>5</v>
      </c>
      <c r="Q847" s="8">
        <f t="shared" si="287"/>
        <v>0.41666666666666669</v>
      </c>
      <c r="R847" s="3">
        <v>2</v>
      </c>
      <c r="U847" s="8">
        <f t="shared" si="288"/>
        <v>0</v>
      </c>
      <c r="Y847" s="7">
        <f t="shared" si="289"/>
        <v>0</v>
      </c>
      <c r="Z847" s="7">
        <f t="shared" si="290"/>
        <v>0</v>
      </c>
      <c r="AA847" s="7">
        <f t="shared" si="291"/>
        <v>1</v>
      </c>
      <c r="AB847" s="7">
        <f t="shared" si="292"/>
        <v>1</v>
      </c>
      <c r="AC847" s="7">
        <f t="shared" si="293"/>
        <v>0</v>
      </c>
      <c r="AD847" s="7">
        <f t="shared" si="294"/>
        <v>0</v>
      </c>
      <c r="AE847" s="7">
        <f t="shared" si="295"/>
        <v>0</v>
      </c>
      <c r="AF847" s="7">
        <f t="shared" si="296"/>
        <v>0</v>
      </c>
      <c r="AG847" s="7">
        <f t="shared" si="297"/>
        <v>0</v>
      </c>
      <c r="AH847" s="7">
        <f t="shared" si="298"/>
        <v>0</v>
      </c>
      <c r="AI847" s="7">
        <f t="shared" si="299"/>
        <v>0</v>
      </c>
      <c r="AJ847" s="14">
        <f t="shared" si="300"/>
        <v>2</v>
      </c>
      <c r="AK847" t="s">
        <v>1</v>
      </c>
      <c r="AL847" t="s">
        <v>552</v>
      </c>
    </row>
    <row r="848" spans="1:38">
      <c r="A848" s="5" t="s">
        <v>16</v>
      </c>
      <c r="B848" s="5" t="s">
        <v>244</v>
      </c>
      <c r="C848" s="5" t="s">
        <v>551</v>
      </c>
      <c r="D848" s="4" t="s">
        <v>550</v>
      </c>
      <c r="E848" s="3">
        <v>21</v>
      </c>
      <c r="F848" s="3">
        <v>16</v>
      </c>
      <c r="G848" s="10">
        <f t="shared" si="283"/>
        <v>-5</v>
      </c>
      <c r="H848" s="8">
        <f t="shared" si="301"/>
        <v>-0.23809523809523808</v>
      </c>
      <c r="I848" s="3">
        <v>11</v>
      </c>
      <c r="J848" s="3">
        <v>8</v>
      </c>
      <c r="K848" s="9">
        <f t="shared" si="302"/>
        <v>0.72727272727272729</v>
      </c>
      <c r="L848" s="3">
        <v>4</v>
      </c>
      <c r="M848" s="8">
        <f t="shared" si="285"/>
        <v>0.25</v>
      </c>
      <c r="N848" s="3">
        <v>14</v>
      </c>
      <c r="O848" s="8">
        <f t="shared" si="286"/>
        <v>0.875</v>
      </c>
      <c r="P848" s="3">
        <v>5</v>
      </c>
      <c r="Q848" s="8">
        <f t="shared" si="287"/>
        <v>0.3125</v>
      </c>
      <c r="R848" s="3">
        <v>1</v>
      </c>
      <c r="U848" s="8">
        <f t="shared" si="288"/>
        <v>0</v>
      </c>
      <c r="Y848" s="7">
        <f t="shared" si="289"/>
        <v>0</v>
      </c>
      <c r="Z848" s="7">
        <f t="shared" si="290"/>
        <v>0</v>
      </c>
      <c r="AA848" s="7">
        <f t="shared" si="291"/>
        <v>0</v>
      </c>
      <c r="AB848" s="7">
        <f t="shared" si="292"/>
        <v>1</v>
      </c>
      <c r="AC848" s="7">
        <f t="shared" si="293"/>
        <v>0</v>
      </c>
      <c r="AD848" s="7">
        <f t="shared" si="294"/>
        <v>0</v>
      </c>
      <c r="AE848" s="7">
        <f t="shared" si="295"/>
        <v>0</v>
      </c>
      <c r="AF848" s="7">
        <f t="shared" si="296"/>
        <v>0</v>
      </c>
      <c r="AG848" s="7">
        <f t="shared" si="297"/>
        <v>0</v>
      </c>
      <c r="AH848" s="7">
        <f t="shared" si="298"/>
        <v>0</v>
      </c>
      <c r="AI848" s="7">
        <f t="shared" si="299"/>
        <v>1</v>
      </c>
      <c r="AJ848" s="14">
        <f t="shared" si="300"/>
        <v>2</v>
      </c>
      <c r="AK848" t="s">
        <v>7</v>
      </c>
      <c r="AL848" t="s">
        <v>549</v>
      </c>
    </row>
    <row r="849" spans="1:38">
      <c r="A849" s="5" t="s">
        <v>16</v>
      </c>
      <c r="B849" s="5" t="s">
        <v>244</v>
      </c>
      <c r="C849" s="5" t="s">
        <v>432</v>
      </c>
      <c r="D849" s="4" t="s">
        <v>548</v>
      </c>
      <c r="E849" s="3">
        <v>25</v>
      </c>
      <c r="F849" s="3">
        <v>30</v>
      </c>
      <c r="G849" s="10">
        <f t="shared" si="283"/>
        <v>5</v>
      </c>
      <c r="H849" s="8">
        <f t="shared" si="301"/>
        <v>0.2</v>
      </c>
      <c r="I849" s="3">
        <v>7</v>
      </c>
      <c r="J849" s="3">
        <v>1</v>
      </c>
      <c r="K849" s="9">
        <f t="shared" si="302"/>
        <v>0.14285714285714285</v>
      </c>
      <c r="L849" s="3">
        <v>6</v>
      </c>
      <c r="M849" s="8">
        <f t="shared" si="285"/>
        <v>0.2</v>
      </c>
      <c r="N849" s="3">
        <v>17</v>
      </c>
      <c r="O849" s="8">
        <f t="shared" si="286"/>
        <v>0.56666666666666665</v>
      </c>
      <c r="P849" s="3">
        <v>7</v>
      </c>
      <c r="Q849" s="8">
        <f t="shared" si="287"/>
        <v>0.23333333333333334</v>
      </c>
      <c r="R849" s="3">
        <v>8</v>
      </c>
      <c r="U849" s="8">
        <f t="shared" si="288"/>
        <v>0</v>
      </c>
      <c r="Y849" s="7">
        <f t="shared" si="289"/>
        <v>0</v>
      </c>
      <c r="Z849" s="7">
        <f t="shared" si="290"/>
        <v>1</v>
      </c>
      <c r="AA849" s="7">
        <f t="shared" si="291"/>
        <v>0</v>
      </c>
      <c r="AB849" s="7">
        <f t="shared" si="292"/>
        <v>0</v>
      </c>
      <c r="AC849" s="7">
        <f t="shared" si="293"/>
        <v>0</v>
      </c>
      <c r="AD849" s="7">
        <f t="shared" si="294"/>
        <v>1</v>
      </c>
      <c r="AE849" s="7">
        <f t="shared" si="295"/>
        <v>0</v>
      </c>
      <c r="AF849" s="7">
        <f t="shared" si="296"/>
        <v>0</v>
      </c>
      <c r="AG849" s="7">
        <f t="shared" si="297"/>
        <v>0</v>
      </c>
      <c r="AH849" s="7">
        <f t="shared" si="298"/>
        <v>0</v>
      </c>
      <c r="AI849" s="7">
        <f t="shared" si="299"/>
        <v>0</v>
      </c>
      <c r="AJ849" s="14">
        <f t="shared" si="300"/>
        <v>2</v>
      </c>
      <c r="AK849" t="s">
        <v>7</v>
      </c>
      <c r="AL849" t="s">
        <v>547</v>
      </c>
    </row>
    <row r="850" spans="1:38">
      <c r="A850" s="5" t="s">
        <v>126</v>
      </c>
      <c r="B850" s="5" t="s">
        <v>799</v>
      </c>
      <c r="C850" s="5" t="s">
        <v>798</v>
      </c>
      <c r="D850" s="4" t="s">
        <v>797</v>
      </c>
      <c r="E850" s="3">
        <v>13</v>
      </c>
      <c r="F850" s="3">
        <v>10</v>
      </c>
      <c r="G850" s="10">
        <f t="shared" si="283"/>
        <v>-3</v>
      </c>
      <c r="H850" s="8">
        <f t="shared" si="301"/>
        <v>-0.23076923076923078</v>
      </c>
      <c r="I850" s="3">
        <v>13</v>
      </c>
      <c r="J850" s="3">
        <v>5</v>
      </c>
      <c r="K850" s="9">
        <f t="shared" si="302"/>
        <v>0.38461538461538464</v>
      </c>
      <c r="L850" s="3">
        <v>3</v>
      </c>
      <c r="M850" s="8">
        <f t="shared" si="285"/>
        <v>0.3</v>
      </c>
      <c r="N850" s="3">
        <v>7</v>
      </c>
      <c r="O850" s="8">
        <f t="shared" si="286"/>
        <v>0.7</v>
      </c>
      <c r="P850" s="3">
        <v>5</v>
      </c>
      <c r="Q850" s="8">
        <f t="shared" si="287"/>
        <v>0.5</v>
      </c>
      <c r="R850" s="3">
        <v>1</v>
      </c>
      <c r="U850" s="8">
        <f t="shared" si="288"/>
        <v>0</v>
      </c>
      <c r="Y850" s="7">
        <f t="shared" si="289"/>
        <v>0</v>
      </c>
      <c r="Z850" s="7">
        <f t="shared" si="290"/>
        <v>0</v>
      </c>
      <c r="AA850" s="7">
        <f t="shared" si="291"/>
        <v>0</v>
      </c>
      <c r="AB850" s="7">
        <f t="shared" si="292"/>
        <v>1</v>
      </c>
      <c r="AC850" s="7">
        <f t="shared" si="293"/>
        <v>1</v>
      </c>
      <c r="AD850" s="7">
        <f t="shared" si="294"/>
        <v>0</v>
      </c>
      <c r="AE850" s="7">
        <f t="shared" si="295"/>
        <v>0</v>
      </c>
      <c r="AF850" s="7">
        <f t="shared" si="296"/>
        <v>0</v>
      </c>
      <c r="AG850" s="7">
        <f t="shared" si="297"/>
        <v>0</v>
      </c>
      <c r="AH850" s="7">
        <f t="shared" si="298"/>
        <v>0</v>
      </c>
      <c r="AI850" s="7">
        <f t="shared" si="299"/>
        <v>0</v>
      </c>
      <c r="AJ850" s="14">
        <f t="shared" si="300"/>
        <v>2</v>
      </c>
      <c r="AK850" t="s">
        <v>1</v>
      </c>
      <c r="AL850" t="s">
        <v>796</v>
      </c>
    </row>
    <row r="851" spans="1:38">
      <c r="A851" s="5" t="s">
        <v>98</v>
      </c>
      <c r="B851" s="5" t="s">
        <v>602</v>
      </c>
      <c r="C851" s="5" t="s">
        <v>179</v>
      </c>
      <c r="D851" s="4" t="s">
        <v>601</v>
      </c>
      <c r="E851" s="3">
        <v>36</v>
      </c>
      <c r="F851" s="3">
        <v>34</v>
      </c>
      <c r="G851" s="10">
        <f t="shared" si="283"/>
        <v>-2</v>
      </c>
      <c r="H851" s="8">
        <f t="shared" si="301"/>
        <v>-5.5555555555555552E-2</v>
      </c>
      <c r="I851" s="3">
        <v>1</v>
      </c>
      <c r="J851" s="3">
        <v>0</v>
      </c>
      <c r="K851" s="9">
        <f t="shared" si="302"/>
        <v>0</v>
      </c>
      <c r="L851" s="3">
        <v>15</v>
      </c>
      <c r="M851" s="8">
        <f t="shared" si="285"/>
        <v>0.44117647058823528</v>
      </c>
      <c r="N851" s="3">
        <v>21</v>
      </c>
      <c r="O851" s="8">
        <f t="shared" si="286"/>
        <v>0.61764705882352944</v>
      </c>
      <c r="P851" s="3">
        <v>9</v>
      </c>
      <c r="Q851" s="8">
        <f t="shared" si="287"/>
        <v>0.26470588235294118</v>
      </c>
      <c r="R851" s="3">
        <v>2</v>
      </c>
      <c r="U851" s="8">
        <f t="shared" si="288"/>
        <v>0</v>
      </c>
      <c r="Y851" s="7">
        <f t="shared" si="289"/>
        <v>0</v>
      </c>
      <c r="Z851" s="7">
        <f t="shared" si="290"/>
        <v>0</v>
      </c>
      <c r="AA851" s="7">
        <f t="shared" si="291"/>
        <v>1</v>
      </c>
      <c r="AB851" s="7">
        <f t="shared" si="292"/>
        <v>1</v>
      </c>
      <c r="AC851" s="7">
        <f t="shared" si="293"/>
        <v>0</v>
      </c>
      <c r="AD851" s="7">
        <f t="shared" si="294"/>
        <v>0</v>
      </c>
      <c r="AE851" s="7">
        <f t="shared" si="295"/>
        <v>0</v>
      </c>
      <c r="AF851" s="7">
        <f t="shared" si="296"/>
        <v>0</v>
      </c>
      <c r="AG851" s="7">
        <f t="shared" si="297"/>
        <v>0</v>
      </c>
      <c r="AH851" s="7">
        <f t="shared" si="298"/>
        <v>0</v>
      </c>
      <c r="AI851" s="7">
        <f t="shared" si="299"/>
        <v>0</v>
      </c>
      <c r="AJ851" s="14">
        <f t="shared" si="300"/>
        <v>2</v>
      </c>
      <c r="AK851" t="s">
        <v>1</v>
      </c>
      <c r="AL851" t="s">
        <v>600</v>
      </c>
    </row>
    <row r="852" spans="1:38">
      <c r="A852" s="5" t="s">
        <v>56</v>
      </c>
      <c r="B852" s="5" t="s">
        <v>240</v>
      </c>
      <c r="C852" s="5" t="s">
        <v>133</v>
      </c>
      <c r="D852" s="4" t="s">
        <v>865</v>
      </c>
      <c r="E852" s="3">
        <v>14</v>
      </c>
      <c r="F852" s="3">
        <v>11</v>
      </c>
      <c r="G852" s="10">
        <f t="shared" si="283"/>
        <v>-3</v>
      </c>
      <c r="H852" s="8">
        <f t="shared" si="301"/>
        <v>-0.21428571428571427</v>
      </c>
      <c r="I852" s="3">
        <v>10</v>
      </c>
      <c r="J852" s="3">
        <v>3</v>
      </c>
      <c r="K852" s="9">
        <f t="shared" si="302"/>
        <v>0.3</v>
      </c>
      <c r="L852" s="3">
        <v>2</v>
      </c>
      <c r="M852" s="8">
        <f t="shared" si="285"/>
        <v>0.18181818181818182</v>
      </c>
      <c r="N852" s="3">
        <v>10</v>
      </c>
      <c r="O852" s="8">
        <f t="shared" si="286"/>
        <v>0.90909090909090906</v>
      </c>
      <c r="P852" s="3">
        <v>3</v>
      </c>
      <c r="Q852" s="8">
        <f t="shared" si="287"/>
        <v>0.27272727272727271</v>
      </c>
      <c r="R852" s="3">
        <v>1</v>
      </c>
      <c r="S852" t="s">
        <v>174</v>
      </c>
      <c r="U852" s="8">
        <f t="shared" si="288"/>
        <v>0</v>
      </c>
      <c r="Y852" s="7">
        <f t="shared" si="289"/>
        <v>0</v>
      </c>
      <c r="Z852" s="7">
        <f t="shared" si="290"/>
        <v>0</v>
      </c>
      <c r="AA852" s="7">
        <f t="shared" si="291"/>
        <v>0</v>
      </c>
      <c r="AB852" s="7">
        <f t="shared" si="292"/>
        <v>1</v>
      </c>
      <c r="AC852" s="7">
        <f t="shared" si="293"/>
        <v>0</v>
      </c>
      <c r="AD852" s="7">
        <f t="shared" si="294"/>
        <v>0</v>
      </c>
      <c r="AE852" s="7">
        <f t="shared" si="295"/>
        <v>1</v>
      </c>
      <c r="AF852" s="7">
        <f t="shared" si="296"/>
        <v>0</v>
      </c>
      <c r="AG852" s="7">
        <f t="shared" si="297"/>
        <v>0</v>
      </c>
      <c r="AH852" s="7">
        <f t="shared" si="298"/>
        <v>0</v>
      </c>
      <c r="AI852" s="7">
        <f t="shared" si="299"/>
        <v>0</v>
      </c>
      <c r="AJ852" s="14">
        <f t="shared" si="300"/>
        <v>2</v>
      </c>
      <c r="AK852" t="s">
        <v>1</v>
      </c>
      <c r="AL852" t="s">
        <v>864</v>
      </c>
    </row>
    <row r="853" spans="1:38">
      <c r="A853" s="5" t="s">
        <v>56</v>
      </c>
      <c r="B853" s="5" t="s">
        <v>240</v>
      </c>
      <c r="C853" s="5" t="s">
        <v>860</v>
      </c>
      <c r="D853" s="4" t="s">
        <v>859</v>
      </c>
      <c r="E853" s="3">
        <v>5</v>
      </c>
      <c r="F853" s="3">
        <v>13</v>
      </c>
      <c r="G853" s="10">
        <f t="shared" si="283"/>
        <v>8</v>
      </c>
      <c r="H853" s="8">
        <f t="shared" si="301"/>
        <v>1.6</v>
      </c>
      <c r="I853" s="3">
        <v>5</v>
      </c>
      <c r="J853" s="3">
        <v>1</v>
      </c>
      <c r="K853" s="9">
        <f t="shared" si="302"/>
        <v>0.2</v>
      </c>
      <c r="L853" s="3">
        <v>3</v>
      </c>
      <c r="M853" s="8">
        <f t="shared" si="285"/>
        <v>0.23076923076923078</v>
      </c>
      <c r="N853" s="3">
        <v>11</v>
      </c>
      <c r="O853" s="8">
        <f t="shared" si="286"/>
        <v>0.84615384615384615</v>
      </c>
      <c r="P853" s="3">
        <v>3</v>
      </c>
      <c r="Q853" s="8">
        <f t="shared" si="287"/>
        <v>0.23076923076923078</v>
      </c>
      <c r="R853" s="3">
        <v>2</v>
      </c>
      <c r="U853" s="8">
        <f t="shared" si="288"/>
        <v>0</v>
      </c>
      <c r="Y853" s="7">
        <f t="shared" si="289"/>
        <v>0</v>
      </c>
      <c r="Z853" s="7">
        <f t="shared" si="290"/>
        <v>1</v>
      </c>
      <c r="AA853" s="7">
        <f t="shared" si="291"/>
        <v>0</v>
      </c>
      <c r="AB853" s="7">
        <f t="shared" si="292"/>
        <v>1</v>
      </c>
      <c r="AC853" s="7">
        <f t="shared" si="293"/>
        <v>0</v>
      </c>
      <c r="AD853" s="7">
        <f t="shared" si="294"/>
        <v>0</v>
      </c>
      <c r="AE853" s="7">
        <f t="shared" si="295"/>
        <v>0</v>
      </c>
      <c r="AF853" s="7">
        <f t="shared" si="296"/>
        <v>0</v>
      </c>
      <c r="AG853" s="7">
        <f t="shared" si="297"/>
        <v>0</v>
      </c>
      <c r="AH853" s="7">
        <f t="shared" si="298"/>
        <v>0</v>
      </c>
      <c r="AI853" s="7">
        <f t="shared" si="299"/>
        <v>0</v>
      </c>
      <c r="AJ853" s="14">
        <f t="shared" si="300"/>
        <v>2</v>
      </c>
      <c r="AK853" t="s">
        <v>1</v>
      </c>
      <c r="AL853" t="s">
        <v>858</v>
      </c>
    </row>
    <row r="854" spans="1:38">
      <c r="A854" s="5" t="s">
        <v>56</v>
      </c>
      <c r="B854" s="5" t="s">
        <v>240</v>
      </c>
      <c r="C854" s="5" t="s">
        <v>114</v>
      </c>
      <c r="D854" s="4" t="s">
        <v>604</v>
      </c>
      <c r="E854" s="3">
        <v>24</v>
      </c>
      <c r="F854" s="3">
        <v>22</v>
      </c>
      <c r="G854" s="10">
        <f t="shared" si="283"/>
        <v>-2</v>
      </c>
      <c r="H854" s="8">
        <f t="shared" si="301"/>
        <v>-8.3333333333333329E-2</v>
      </c>
      <c r="I854" s="3">
        <v>0</v>
      </c>
      <c r="J854" s="3">
        <v>0</v>
      </c>
      <c r="K854" s="9">
        <v>0</v>
      </c>
      <c r="L854" s="3">
        <v>4</v>
      </c>
      <c r="M854" s="8">
        <f t="shared" si="285"/>
        <v>0.18181818181818182</v>
      </c>
      <c r="N854" s="3">
        <v>16</v>
      </c>
      <c r="O854" s="8">
        <f t="shared" si="286"/>
        <v>0.72727272727272729</v>
      </c>
      <c r="P854" s="3">
        <v>4</v>
      </c>
      <c r="Q854" s="8">
        <f t="shared" si="287"/>
        <v>0.18181818181818182</v>
      </c>
      <c r="R854" s="3">
        <v>7</v>
      </c>
      <c r="U854" s="8">
        <f t="shared" si="288"/>
        <v>0</v>
      </c>
      <c r="Y854" s="7">
        <f t="shared" si="289"/>
        <v>0</v>
      </c>
      <c r="Z854" s="7">
        <f t="shared" si="290"/>
        <v>0</v>
      </c>
      <c r="AA854" s="7">
        <f t="shared" si="291"/>
        <v>0</v>
      </c>
      <c r="AB854" s="7">
        <f t="shared" si="292"/>
        <v>1</v>
      </c>
      <c r="AC854" s="7">
        <f t="shared" si="293"/>
        <v>0</v>
      </c>
      <c r="AD854" s="7">
        <f t="shared" si="294"/>
        <v>1</v>
      </c>
      <c r="AE854" s="7">
        <f t="shared" si="295"/>
        <v>0</v>
      </c>
      <c r="AF854" s="7">
        <f t="shared" si="296"/>
        <v>0</v>
      </c>
      <c r="AG854" s="7">
        <f t="shared" si="297"/>
        <v>0</v>
      </c>
      <c r="AH854" s="7">
        <f t="shared" si="298"/>
        <v>0</v>
      </c>
      <c r="AI854" s="7">
        <f t="shared" si="299"/>
        <v>0</v>
      </c>
      <c r="AJ854" s="14">
        <f t="shared" si="300"/>
        <v>2</v>
      </c>
      <c r="AK854" t="s">
        <v>1</v>
      </c>
      <c r="AL854" t="s">
        <v>603</v>
      </c>
    </row>
    <row r="855" spans="1:38">
      <c r="A855" s="5" t="s">
        <v>56</v>
      </c>
      <c r="B855" s="5" t="s">
        <v>55</v>
      </c>
      <c r="C855" s="5" t="s">
        <v>391</v>
      </c>
      <c r="D855" s="4" t="s">
        <v>879</v>
      </c>
      <c r="E855" s="3">
        <v>14</v>
      </c>
      <c r="F855" s="3">
        <v>15</v>
      </c>
      <c r="G855" s="10">
        <f t="shared" si="283"/>
        <v>1</v>
      </c>
      <c r="H855" s="8">
        <f t="shared" si="301"/>
        <v>7.1428571428571425E-2</v>
      </c>
      <c r="I855" s="3">
        <v>0</v>
      </c>
      <c r="J855" s="3">
        <v>1</v>
      </c>
      <c r="K855" s="9">
        <v>1</v>
      </c>
      <c r="L855" s="3">
        <v>4</v>
      </c>
      <c r="M855" s="8">
        <f t="shared" si="285"/>
        <v>0.26666666666666666</v>
      </c>
      <c r="N855" s="3">
        <v>5</v>
      </c>
      <c r="O855" s="8">
        <f t="shared" si="286"/>
        <v>0.33333333333333331</v>
      </c>
      <c r="P855" s="3">
        <v>5</v>
      </c>
      <c r="Q855" s="8">
        <f t="shared" si="287"/>
        <v>0.33333333333333331</v>
      </c>
      <c r="R855" s="3">
        <v>1</v>
      </c>
      <c r="U855" s="8">
        <f t="shared" si="288"/>
        <v>0</v>
      </c>
      <c r="W855" t="s">
        <v>174</v>
      </c>
      <c r="Y855" s="7">
        <f t="shared" si="289"/>
        <v>0</v>
      </c>
      <c r="Z855" s="7">
        <f t="shared" si="290"/>
        <v>0</v>
      </c>
      <c r="AA855" s="7">
        <f t="shared" si="291"/>
        <v>0</v>
      </c>
      <c r="AB855" s="7">
        <f t="shared" si="292"/>
        <v>0</v>
      </c>
      <c r="AC855" s="7">
        <f t="shared" si="293"/>
        <v>0</v>
      </c>
      <c r="AD855" s="7">
        <f t="shared" si="294"/>
        <v>0</v>
      </c>
      <c r="AE855" s="7">
        <f t="shared" si="295"/>
        <v>0</v>
      </c>
      <c r="AF855" s="7">
        <f t="shared" si="296"/>
        <v>0</v>
      </c>
      <c r="AG855" s="7">
        <f t="shared" si="297"/>
        <v>1</v>
      </c>
      <c r="AH855" s="7">
        <f t="shared" si="298"/>
        <v>0</v>
      </c>
      <c r="AI855" s="7">
        <f t="shared" si="299"/>
        <v>1</v>
      </c>
      <c r="AJ855" s="14">
        <f t="shared" si="300"/>
        <v>2</v>
      </c>
      <c r="AK855" t="s">
        <v>7</v>
      </c>
      <c r="AL855" t="s">
        <v>878</v>
      </c>
    </row>
    <row r="856" spans="1:38">
      <c r="A856" s="5" t="s">
        <v>56</v>
      </c>
      <c r="B856" s="5" t="s">
        <v>55</v>
      </c>
      <c r="C856" s="5" t="s">
        <v>852</v>
      </c>
      <c r="D856" s="4" t="s">
        <v>851</v>
      </c>
      <c r="E856" s="3">
        <v>19</v>
      </c>
      <c r="F856" s="3">
        <v>11</v>
      </c>
      <c r="G856" s="10">
        <f t="shared" si="283"/>
        <v>-8</v>
      </c>
      <c r="H856" s="8">
        <f t="shared" si="301"/>
        <v>-0.42105263157894735</v>
      </c>
      <c r="I856" s="3">
        <v>5</v>
      </c>
      <c r="J856" s="3">
        <v>1</v>
      </c>
      <c r="K856" s="9">
        <f>J856/I856</f>
        <v>0.2</v>
      </c>
      <c r="L856" s="3">
        <v>5</v>
      </c>
      <c r="M856" s="8">
        <f t="shared" si="285"/>
        <v>0.45454545454545453</v>
      </c>
      <c r="N856" s="3">
        <v>7</v>
      </c>
      <c r="O856" s="8">
        <f t="shared" si="286"/>
        <v>0.63636363636363635</v>
      </c>
      <c r="P856" s="3">
        <v>3</v>
      </c>
      <c r="Q856" s="8">
        <f t="shared" si="287"/>
        <v>0.27272727272727271</v>
      </c>
      <c r="R856" s="3">
        <v>2</v>
      </c>
      <c r="U856" s="8">
        <f t="shared" si="288"/>
        <v>0</v>
      </c>
      <c r="Y856" s="7">
        <f t="shared" si="289"/>
        <v>0</v>
      </c>
      <c r="Z856" s="7">
        <f t="shared" si="290"/>
        <v>0</v>
      </c>
      <c r="AA856" s="7">
        <f t="shared" si="291"/>
        <v>1</v>
      </c>
      <c r="AB856" s="7">
        <f t="shared" si="292"/>
        <v>1</v>
      </c>
      <c r="AC856" s="7">
        <f t="shared" si="293"/>
        <v>0</v>
      </c>
      <c r="AD856" s="7">
        <f t="shared" si="294"/>
        <v>0</v>
      </c>
      <c r="AE856" s="7">
        <f t="shared" si="295"/>
        <v>0</v>
      </c>
      <c r="AF856" s="7">
        <f t="shared" si="296"/>
        <v>0</v>
      </c>
      <c r="AG856" s="7">
        <f t="shared" si="297"/>
        <v>0</v>
      </c>
      <c r="AH856" s="7">
        <f t="shared" si="298"/>
        <v>0</v>
      </c>
      <c r="AI856" s="7">
        <f t="shared" si="299"/>
        <v>0</v>
      </c>
      <c r="AJ856" s="14">
        <f t="shared" si="300"/>
        <v>2</v>
      </c>
      <c r="AK856" t="s">
        <v>7</v>
      </c>
      <c r="AL856" t="s">
        <v>850</v>
      </c>
    </row>
    <row r="857" spans="1:38">
      <c r="A857" s="5" t="s">
        <v>56</v>
      </c>
      <c r="B857" s="5" t="s">
        <v>231</v>
      </c>
      <c r="C857" s="5" t="s">
        <v>847</v>
      </c>
      <c r="D857" s="4" t="s">
        <v>846</v>
      </c>
      <c r="E857" s="3">
        <v>17</v>
      </c>
      <c r="F857" s="3">
        <v>15</v>
      </c>
      <c r="G857" s="10">
        <f t="shared" si="283"/>
        <v>-2</v>
      </c>
      <c r="H857" s="8">
        <f t="shared" si="301"/>
        <v>-0.11764705882352941</v>
      </c>
      <c r="I857" s="3">
        <v>4</v>
      </c>
      <c r="J857" s="3">
        <v>1</v>
      </c>
      <c r="K857" s="9">
        <f>J857/I857</f>
        <v>0.25</v>
      </c>
      <c r="L857" s="3">
        <v>6</v>
      </c>
      <c r="M857" s="8">
        <f t="shared" si="285"/>
        <v>0.4</v>
      </c>
      <c r="N857" s="3">
        <v>8</v>
      </c>
      <c r="O857" s="8">
        <f t="shared" si="286"/>
        <v>0.53333333333333333</v>
      </c>
      <c r="P857" s="3">
        <v>5</v>
      </c>
      <c r="Q857" s="8">
        <f t="shared" si="287"/>
        <v>0.33333333333333331</v>
      </c>
      <c r="R857" s="3">
        <v>3</v>
      </c>
      <c r="U857" s="8">
        <f t="shared" si="288"/>
        <v>0</v>
      </c>
      <c r="Y857" s="7">
        <f t="shared" si="289"/>
        <v>0</v>
      </c>
      <c r="Z857" s="7">
        <f t="shared" si="290"/>
        <v>0</v>
      </c>
      <c r="AA857" s="7">
        <f t="shared" si="291"/>
        <v>1</v>
      </c>
      <c r="AB857" s="7">
        <f t="shared" si="292"/>
        <v>0</v>
      </c>
      <c r="AC857" s="7">
        <f t="shared" si="293"/>
        <v>0</v>
      </c>
      <c r="AD857" s="7">
        <f t="shared" si="294"/>
        <v>1</v>
      </c>
      <c r="AE857" s="7">
        <f t="shared" si="295"/>
        <v>0</v>
      </c>
      <c r="AF857" s="7">
        <f t="shared" si="296"/>
        <v>0</v>
      </c>
      <c r="AG857" s="7">
        <f t="shared" si="297"/>
        <v>0</v>
      </c>
      <c r="AH857" s="7">
        <f t="shared" si="298"/>
        <v>0</v>
      </c>
      <c r="AI857" s="7">
        <f t="shared" si="299"/>
        <v>0</v>
      </c>
      <c r="AJ857" s="14">
        <f t="shared" si="300"/>
        <v>2</v>
      </c>
      <c r="AK857" t="s">
        <v>1</v>
      </c>
      <c r="AL857" t="s">
        <v>845</v>
      </c>
    </row>
    <row r="858" spans="1:38">
      <c r="A858" s="5" t="s">
        <v>25</v>
      </c>
      <c r="B858" s="5" t="s">
        <v>377</v>
      </c>
      <c r="C858" s="5" t="s">
        <v>757</v>
      </c>
      <c r="D858" s="4" t="s">
        <v>762</v>
      </c>
      <c r="E858" s="3">
        <v>22</v>
      </c>
      <c r="F858" s="3">
        <v>20</v>
      </c>
      <c r="G858" s="10">
        <f t="shared" si="283"/>
        <v>-2</v>
      </c>
      <c r="H858" s="8">
        <f t="shared" si="301"/>
        <v>-9.0909090909090912E-2</v>
      </c>
      <c r="I858" s="3">
        <v>17</v>
      </c>
      <c r="J858" s="3">
        <v>7</v>
      </c>
      <c r="K858" s="9">
        <f>J858/I858</f>
        <v>0.41176470588235292</v>
      </c>
      <c r="L858" s="3">
        <v>3</v>
      </c>
      <c r="M858" s="8">
        <f t="shared" si="285"/>
        <v>0.15</v>
      </c>
      <c r="N858" s="3">
        <v>9</v>
      </c>
      <c r="O858" s="8">
        <f t="shared" si="286"/>
        <v>0.45</v>
      </c>
      <c r="P858" s="3">
        <v>5</v>
      </c>
      <c r="Q858" s="8">
        <f t="shared" si="287"/>
        <v>0.25</v>
      </c>
      <c r="R858" s="3">
        <v>5</v>
      </c>
      <c r="U858" s="8">
        <f t="shared" si="288"/>
        <v>0</v>
      </c>
      <c r="Y858" s="7">
        <f t="shared" si="289"/>
        <v>0</v>
      </c>
      <c r="Z858" s="7">
        <f t="shared" si="290"/>
        <v>0</v>
      </c>
      <c r="AA858" s="7">
        <f t="shared" si="291"/>
        <v>0</v>
      </c>
      <c r="AB858" s="7">
        <f t="shared" si="292"/>
        <v>0</v>
      </c>
      <c r="AC858" s="7">
        <f t="shared" si="293"/>
        <v>0</v>
      </c>
      <c r="AD858" s="7">
        <f t="shared" si="294"/>
        <v>1</v>
      </c>
      <c r="AE858" s="7">
        <f t="shared" si="295"/>
        <v>0</v>
      </c>
      <c r="AF858" s="7">
        <f t="shared" si="296"/>
        <v>0</v>
      </c>
      <c r="AG858" s="7">
        <f t="shared" si="297"/>
        <v>0</v>
      </c>
      <c r="AH858" s="7">
        <f t="shared" si="298"/>
        <v>0</v>
      </c>
      <c r="AI858" s="7">
        <f t="shared" si="299"/>
        <v>1</v>
      </c>
      <c r="AJ858" s="14">
        <f t="shared" si="300"/>
        <v>2</v>
      </c>
      <c r="AK858" t="s">
        <v>1</v>
      </c>
      <c r="AL858" t="s">
        <v>761</v>
      </c>
    </row>
    <row r="859" spans="1:38">
      <c r="A859" s="5" t="s">
        <v>25</v>
      </c>
      <c r="B859" s="5" t="s">
        <v>377</v>
      </c>
      <c r="C859" s="5" t="s">
        <v>596</v>
      </c>
      <c r="D859" s="4" t="s">
        <v>595</v>
      </c>
      <c r="E859" s="3">
        <v>28</v>
      </c>
      <c r="F859" s="3">
        <v>21</v>
      </c>
      <c r="G859" s="10">
        <f t="shared" si="283"/>
        <v>-7</v>
      </c>
      <c r="H859" s="8">
        <f t="shared" si="301"/>
        <v>-0.25</v>
      </c>
      <c r="I859" s="3">
        <v>0</v>
      </c>
      <c r="J859" s="3">
        <v>0</v>
      </c>
      <c r="K859" s="9">
        <v>0</v>
      </c>
      <c r="L859" s="3">
        <v>11</v>
      </c>
      <c r="M859" s="8">
        <f t="shared" si="285"/>
        <v>0.52380952380952384</v>
      </c>
      <c r="N859" s="3">
        <v>16</v>
      </c>
      <c r="O859" s="8">
        <f t="shared" si="286"/>
        <v>0.76190476190476186</v>
      </c>
      <c r="P859" s="3">
        <v>9</v>
      </c>
      <c r="Q859" s="8">
        <f t="shared" si="287"/>
        <v>0.42857142857142855</v>
      </c>
      <c r="R859" s="3">
        <v>2</v>
      </c>
      <c r="U859" s="8">
        <f t="shared" si="288"/>
        <v>0</v>
      </c>
      <c r="Y859" s="7">
        <f t="shared" si="289"/>
        <v>0</v>
      </c>
      <c r="Z859" s="7">
        <f t="shared" si="290"/>
        <v>0</v>
      </c>
      <c r="AA859" s="7">
        <f t="shared" si="291"/>
        <v>1</v>
      </c>
      <c r="AB859" s="7">
        <f t="shared" si="292"/>
        <v>1</v>
      </c>
      <c r="AC859" s="7">
        <f t="shared" si="293"/>
        <v>0</v>
      </c>
      <c r="AD859" s="7">
        <f t="shared" si="294"/>
        <v>0</v>
      </c>
      <c r="AE859" s="7">
        <f t="shared" si="295"/>
        <v>0</v>
      </c>
      <c r="AF859" s="7">
        <f t="shared" si="296"/>
        <v>0</v>
      </c>
      <c r="AG859" s="7">
        <f t="shared" si="297"/>
        <v>0</v>
      </c>
      <c r="AH859" s="7">
        <f t="shared" si="298"/>
        <v>0</v>
      </c>
      <c r="AI859" s="7">
        <f t="shared" si="299"/>
        <v>0</v>
      </c>
      <c r="AJ859" s="14">
        <f t="shared" si="300"/>
        <v>2</v>
      </c>
      <c r="AK859" t="s">
        <v>7</v>
      </c>
      <c r="AL859" t="s">
        <v>594</v>
      </c>
    </row>
    <row r="860" spans="1:38">
      <c r="A860" s="5" t="s">
        <v>130</v>
      </c>
      <c r="B860" s="5" t="s">
        <v>129</v>
      </c>
      <c r="C860" s="5" t="s">
        <v>519</v>
      </c>
      <c r="D860" s="4" t="s">
        <v>827</v>
      </c>
      <c r="E860" s="3">
        <v>26</v>
      </c>
      <c r="F860" s="3">
        <v>27</v>
      </c>
      <c r="G860" s="10">
        <f t="shared" si="283"/>
        <v>1</v>
      </c>
      <c r="H860" s="8">
        <f t="shared" si="301"/>
        <v>3.8461538461538464E-2</v>
      </c>
      <c r="I860" s="3">
        <v>2</v>
      </c>
      <c r="J860" s="3">
        <v>2</v>
      </c>
      <c r="K860" s="9">
        <f>J860/I860</f>
        <v>1</v>
      </c>
      <c r="L860" s="3">
        <v>6</v>
      </c>
      <c r="M860" s="8">
        <f t="shared" si="285"/>
        <v>0.22222222222222221</v>
      </c>
      <c r="N860" s="3">
        <v>18</v>
      </c>
      <c r="O860" s="8">
        <f t="shared" si="286"/>
        <v>0.66666666666666663</v>
      </c>
      <c r="P860" s="3">
        <v>13</v>
      </c>
      <c r="Q860" s="8">
        <f t="shared" si="287"/>
        <v>0.48148148148148145</v>
      </c>
      <c r="R860" s="3">
        <v>1</v>
      </c>
      <c r="U860" s="8">
        <f t="shared" si="288"/>
        <v>0</v>
      </c>
      <c r="Y860" s="7">
        <f t="shared" si="289"/>
        <v>0</v>
      </c>
      <c r="Z860" s="7">
        <f t="shared" si="290"/>
        <v>0</v>
      </c>
      <c r="AA860" s="7">
        <f t="shared" si="291"/>
        <v>0</v>
      </c>
      <c r="AB860" s="7">
        <f t="shared" si="292"/>
        <v>1</v>
      </c>
      <c r="AC860" s="7">
        <f t="shared" si="293"/>
        <v>0</v>
      </c>
      <c r="AD860" s="7">
        <f t="shared" si="294"/>
        <v>0</v>
      </c>
      <c r="AE860" s="7">
        <f t="shared" si="295"/>
        <v>0</v>
      </c>
      <c r="AF860" s="7">
        <f t="shared" si="296"/>
        <v>0</v>
      </c>
      <c r="AG860" s="7">
        <f t="shared" si="297"/>
        <v>0</v>
      </c>
      <c r="AH860" s="7">
        <f t="shared" si="298"/>
        <v>0</v>
      </c>
      <c r="AI860" s="7">
        <f t="shared" si="299"/>
        <v>1</v>
      </c>
      <c r="AJ860" s="14">
        <f t="shared" si="300"/>
        <v>2</v>
      </c>
      <c r="AK860" t="s">
        <v>1</v>
      </c>
      <c r="AL860" t="s">
        <v>826</v>
      </c>
    </row>
    <row r="861" spans="1:38">
      <c r="A861" s="5" t="s">
        <v>130</v>
      </c>
      <c r="B861" s="5" t="s">
        <v>129</v>
      </c>
      <c r="C861" s="5" t="s">
        <v>825</v>
      </c>
      <c r="D861" s="4" t="s">
        <v>824</v>
      </c>
      <c r="E861" s="3">
        <v>17</v>
      </c>
      <c r="F861" s="3">
        <v>17</v>
      </c>
      <c r="G861" s="10">
        <f t="shared" si="283"/>
        <v>0</v>
      </c>
      <c r="H861" s="8">
        <f t="shared" si="301"/>
        <v>0</v>
      </c>
      <c r="I861" s="3">
        <v>3</v>
      </c>
      <c r="J861" s="3">
        <v>2</v>
      </c>
      <c r="K861" s="9">
        <f>J861/I861</f>
        <v>0.66666666666666663</v>
      </c>
      <c r="L861" s="3">
        <v>5</v>
      </c>
      <c r="M861" s="8">
        <f t="shared" si="285"/>
        <v>0.29411764705882354</v>
      </c>
      <c r="N861" s="3">
        <v>9</v>
      </c>
      <c r="O861" s="8">
        <f t="shared" si="286"/>
        <v>0.52941176470588236</v>
      </c>
      <c r="P861" s="3">
        <v>10</v>
      </c>
      <c r="Q861" s="8">
        <f t="shared" si="287"/>
        <v>0.58823529411764708</v>
      </c>
      <c r="R861" s="3">
        <v>2</v>
      </c>
      <c r="U861" s="8">
        <f t="shared" si="288"/>
        <v>0</v>
      </c>
      <c r="Y861" s="7">
        <f t="shared" si="289"/>
        <v>0</v>
      </c>
      <c r="Z861" s="7">
        <f t="shared" si="290"/>
        <v>0</v>
      </c>
      <c r="AA861" s="7">
        <f t="shared" si="291"/>
        <v>0</v>
      </c>
      <c r="AB861" s="7">
        <f t="shared" si="292"/>
        <v>0</v>
      </c>
      <c r="AC861" s="7">
        <f t="shared" si="293"/>
        <v>1</v>
      </c>
      <c r="AD861" s="7">
        <f t="shared" si="294"/>
        <v>0</v>
      </c>
      <c r="AE861" s="7">
        <f t="shared" si="295"/>
        <v>0</v>
      </c>
      <c r="AF861" s="7">
        <f t="shared" si="296"/>
        <v>0</v>
      </c>
      <c r="AG861" s="7">
        <f t="shared" si="297"/>
        <v>0</v>
      </c>
      <c r="AH861" s="7">
        <f t="shared" si="298"/>
        <v>0</v>
      </c>
      <c r="AI861" s="7">
        <f t="shared" si="299"/>
        <v>1</v>
      </c>
      <c r="AJ861" s="14">
        <f t="shared" si="300"/>
        <v>2</v>
      </c>
      <c r="AK861" t="s">
        <v>1</v>
      </c>
      <c r="AL861" t="s">
        <v>823</v>
      </c>
    </row>
    <row r="862" spans="1:38">
      <c r="A862" s="5" t="s">
        <v>130</v>
      </c>
      <c r="B862" s="5" t="s">
        <v>129</v>
      </c>
      <c r="C862" s="5" t="s">
        <v>347</v>
      </c>
      <c r="D862" s="4" t="s">
        <v>820</v>
      </c>
      <c r="E862" s="3">
        <v>55</v>
      </c>
      <c r="F862" s="3">
        <v>42</v>
      </c>
      <c r="G862" s="10">
        <f t="shared" si="283"/>
        <v>-13</v>
      </c>
      <c r="H862" s="8">
        <f t="shared" si="301"/>
        <v>-0.23636363636363636</v>
      </c>
      <c r="I862" s="3">
        <v>38</v>
      </c>
      <c r="J862" s="3">
        <v>10</v>
      </c>
      <c r="K862" s="9">
        <f>J862/I862</f>
        <v>0.26315789473684209</v>
      </c>
      <c r="L862" s="3">
        <v>0</v>
      </c>
      <c r="M862" s="8">
        <f t="shared" si="285"/>
        <v>0</v>
      </c>
      <c r="N862" s="3">
        <v>10</v>
      </c>
      <c r="O862" s="8">
        <f t="shared" si="286"/>
        <v>0.23809523809523808</v>
      </c>
      <c r="P862" s="3">
        <v>2</v>
      </c>
      <c r="Q862" s="8">
        <f t="shared" si="287"/>
        <v>4.7619047619047616E-2</v>
      </c>
      <c r="R862" s="3">
        <v>2</v>
      </c>
      <c r="S862" t="s">
        <v>174</v>
      </c>
      <c r="U862" s="8">
        <f t="shared" si="288"/>
        <v>0</v>
      </c>
      <c r="Y862" s="7">
        <f t="shared" si="289"/>
        <v>1</v>
      </c>
      <c r="Z862" s="7">
        <f t="shared" si="290"/>
        <v>0</v>
      </c>
      <c r="AA862" s="7">
        <f t="shared" si="291"/>
        <v>0</v>
      </c>
      <c r="AB862" s="7">
        <f t="shared" si="292"/>
        <v>0</v>
      </c>
      <c r="AC862" s="7">
        <f t="shared" si="293"/>
        <v>0</v>
      </c>
      <c r="AD862" s="7">
        <f t="shared" si="294"/>
        <v>0</v>
      </c>
      <c r="AE862" s="7">
        <f t="shared" si="295"/>
        <v>1</v>
      </c>
      <c r="AF862" s="7">
        <f t="shared" si="296"/>
        <v>0</v>
      </c>
      <c r="AG862" s="7">
        <f t="shared" si="297"/>
        <v>0</v>
      </c>
      <c r="AH862" s="7">
        <f t="shared" si="298"/>
        <v>0</v>
      </c>
      <c r="AI862" s="7">
        <f t="shared" si="299"/>
        <v>0</v>
      </c>
      <c r="AJ862" s="14">
        <f t="shared" si="300"/>
        <v>2</v>
      </c>
      <c r="AK862" t="s">
        <v>7</v>
      </c>
      <c r="AL862" t="s">
        <v>819</v>
      </c>
    </row>
    <row r="863" spans="1:38">
      <c r="A863" s="5" t="s">
        <v>130</v>
      </c>
      <c r="B863" s="5" t="s">
        <v>129</v>
      </c>
      <c r="C863" s="5" t="s">
        <v>133</v>
      </c>
      <c r="D863" s="4" t="s">
        <v>585</v>
      </c>
      <c r="E863" s="3">
        <v>48</v>
      </c>
      <c r="F863" s="3">
        <v>31</v>
      </c>
      <c r="G863" s="10">
        <f t="shared" si="283"/>
        <v>-17</v>
      </c>
      <c r="H863" s="8">
        <f t="shared" si="301"/>
        <v>-0.35416666666666669</v>
      </c>
      <c r="I863" s="3">
        <v>17</v>
      </c>
      <c r="J863" s="3">
        <v>0</v>
      </c>
      <c r="K863" s="9">
        <f>J863/I863</f>
        <v>0</v>
      </c>
      <c r="L863" s="3">
        <v>13</v>
      </c>
      <c r="M863" s="8">
        <f t="shared" si="285"/>
        <v>0.41935483870967744</v>
      </c>
      <c r="N863" s="3">
        <v>16</v>
      </c>
      <c r="O863" s="8">
        <f t="shared" si="286"/>
        <v>0.5161290322580645</v>
      </c>
      <c r="P863" s="3">
        <v>15</v>
      </c>
      <c r="Q863" s="8">
        <f t="shared" si="287"/>
        <v>0.4838709677419355</v>
      </c>
      <c r="R863" s="3">
        <v>2</v>
      </c>
      <c r="U863" s="8">
        <f t="shared" si="288"/>
        <v>0</v>
      </c>
      <c r="W863" t="s">
        <v>174</v>
      </c>
      <c r="Y863" s="7">
        <f t="shared" si="289"/>
        <v>0</v>
      </c>
      <c r="Z863" s="7">
        <f t="shared" si="290"/>
        <v>0</v>
      </c>
      <c r="AA863" s="7">
        <f t="shared" si="291"/>
        <v>1</v>
      </c>
      <c r="AB863" s="7">
        <f t="shared" si="292"/>
        <v>0</v>
      </c>
      <c r="AC863" s="7">
        <f t="shared" si="293"/>
        <v>0</v>
      </c>
      <c r="AD863" s="7">
        <f t="shared" si="294"/>
        <v>0</v>
      </c>
      <c r="AE863" s="7">
        <f t="shared" si="295"/>
        <v>0</v>
      </c>
      <c r="AF863" s="7">
        <f t="shared" si="296"/>
        <v>0</v>
      </c>
      <c r="AG863" s="7">
        <f t="shared" si="297"/>
        <v>1</v>
      </c>
      <c r="AH863" s="7">
        <f t="shared" si="298"/>
        <v>0</v>
      </c>
      <c r="AI863" s="7">
        <f t="shared" si="299"/>
        <v>0</v>
      </c>
      <c r="AJ863" s="14">
        <f t="shared" si="300"/>
        <v>2</v>
      </c>
      <c r="AK863" t="s">
        <v>1</v>
      </c>
      <c r="AL863" t="s">
        <v>584</v>
      </c>
    </row>
    <row r="864" spans="1:38">
      <c r="A864" s="5" t="s">
        <v>25</v>
      </c>
      <c r="B864" s="5" t="s">
        <v>224</v>
      </c>
      <c r="C864" s="5" t="s">
        <v>382</v>
      </c>
      <c r="D864" s="4" t="s">
        <v>760</v>
      </c>
      <c r="E864" s="3">
        <v>15</v>
      </c>
      <c r="F864" s="3">
        <v>12</v>
      </c>
      <c r="G864" s="10">
        <f t="shared" si="283"/>
        <v>-3</v>
      </c>
      <c r="H864" s="8">
        <f t="shared" si="301"/>
        <v>-0.2</v>
      </c>
      <c r="I864" s="3">
        <v>8</v>
      </c>
      <c r="J864" s="3">
        <v>3</v>
      </c>
      <c r="K864" s="9">
        <f>J864/I864</f>
        <v>0.375</v>
      </c>
      <c r="L864" s="3">
        <v>3</v>
      </c>
      <c r="M864" s="8">
        <f t="shared" si="285"/>
        <v>0.25</v>
      </c>
      <c r="N864" s="3">
        <v>10</v>
      </c>
      <c r="O864" s="8">
        <f t="shared" si="286"/>
        <v>0.83333333333333337</v>
      </c>
      <c r="P864" s="3">
        <v>2</v>
      </c>
      <c r="Q864" s="8">
        <f t="shared" si="287"/>
        <v>0.16666666666666666</v>
      </c>
      <c r="R864" s="3">
        <v>4</v>
      </c>
      <c r="U864" s="8">
        <f t="shared" si="288"/>
        <v>0</v>
      </c>
      <c r="Y864" s="7">
        <f t="shared" si="289"/>
        <v>0</v>
      </c>
      <c r="Z864" s="7">
        <f t="shared" si="290"/>
        <v>0</v>
      </c>
      <c r="AA864" s="7">
        <f t="shared" si="291"/>
        <v>0</v>
      </c>
      <c r="AB864" s="7">
        <f t="shared" si="292"/>
        <v>1</v>
      </c>
      <c r="AC864" s="7">
        <f t="shared" si="293"/>
        <v>0</v>
      </c>
      <c r="AD864" s="7">
        <f t="shared" si="294"/>
        <v>1</v>
      </c>
      <c r="AE864" s="7">
        <f t="shared" si="295"/>
        <v>0</v>
      </c>
      <c r="AF864" s="7">
        <f t="shared" si="296"/>
        <v>0</v>
      </c>
      <c r="AG864" s="7">
        <f t="shared" si="297"/>
        <v>0</v>
      </c>
      <c r="AH864" s="7">
        <f t="shared" si="298"/>
        <v>0</v>
      </c>
      <c r="AI864" s="7">
        <f t="shared" si="299"/>
        <v>0</v>
      </c>
      <c r="AJ864" s="14">
        <f t="shared" si="300"/>
        <v>2</v>
      </c>
      <c r="AK864" t="s">
        <v>1</v>
      </c>
      <c r="AL864" t="s">
        <v>759</v>
      </c>
    </row>
    <row r="865" spans="1:38">
      <c r="A865" s="5" t="s">
        <v>126</v>
      </c>
      <c r="B865" s="5" t="s">
        <v>125</v>
      </c>
      <c r="C865" s="5" t="s">
        <v>610</v>
      </c>
      <c r="D865" s="4" t="s">
        <v>874</v>
      </c>
      <c r="E865" s="3">
        <v>18</v>
      </c>
      <c r="F865" s="3">
        <v>18</v>
      </c>
      <c r="G865" s="10">
        <f t="shared" si="283"/>
        <v>0</v>
      </c>
      <c r="H865" s="8">
        <f t="shared" si="301"/>
        <v>0</v>
      </c>
      <c r="I865" s="3">
        <v>0</v>
      </c>
      <c r="J865" s="3">
        <v>2</v>
      </c>
      <c r="K865" s="9">
        <v>1</v>
      </c>
      <c r="L865" s="3">
        <v>6</v>
      </c>
      <c r="M865" s="8">
        <f t="shared" si="285"/>
        <v>0.33333333333333331</v>
      </c>
      <c r="N865" s="3">
        <v>7</v>
      </c>
      <c r="O865" s="8">
        <f t="shared" si="286"/>
        <v>0.3888888888888889</v>
      </c>
      <c r="P865" s="3">
        <v>4</v>
      </c>
      <c r="Q865" s="8">
        <f t="shared" si="287"/>
        <v>0.22222222222222221</v>
      </c>
      <c r="R865" s="3">
        <v>4</v>
      </c>
      <c r="U865" s="8">
        <f t="shared" si="288"/>
        <v>0</v>
      </c>
      <c r="Y865" s="7">
        <f t="shared" si="289"/>
        <v>0</v>
      </c>
      <c r="Z865" s="7">
        <f t="shared" si="290"/>
        <v>0</v>
      </c>
      <c r="AA865" s="7">
        <f t="shared" si="291"/>
        <v>0</v>
      </c>
      <c r="AB865" s="7">
        <f t="shared" si="292"/>
        <v>0</v>
      </c>
      <c r="AC865" s="7">
        <f t="shared" si="293"/>
        <v>0</v>
      </c>
      <c r="AD865" s="7">
        <f t="shared" si="294"/>
        <v>1</v>
      </c>
      <c r="AE865" s="7">
        <f t="shared" si="295"/>
        <v>0</v>
      </c>
      <c r="AF865" s="7">
        <f t="shared" si="296"/>
        <v>0</v>
      </c>
      <c r="AG865" s="7">
        <f t="shared" si="297"/>
        <v>0</v>
      </c>
      <c r="AH865" s="7">
        <f t="shared" si="298"/>
        <v>0</v>
      </c>
      <c r="AI865" s="7">
        <f t="shared" si="299"/>
        <v>1</v>
      </c>
      <c r="AJ865" s="14">
        <f t="shared" si="300"/>
        <v>2</v>
      </c>
      <c r="AK865" t="s">
        <v>1</v>
      </c>
      <c r="AL865" t="s">
        <v>873</v>
      </c>
    </row>
    <row r="866" spans="1:38">
      <c r="A866" s="5" t="s">
        <v>126</v>
      </c>
      <c r="B866" s="5" t="s">
        <v>125</v>
      </c>
      <c r="C866" s="5" t="s">
        <v>312</v>
      </c>
      <c r="D866" s="4" t="s">
        <v>789</v>
      </c>
      <c r="E866" s="3">
        <v>9</v>
      </c>
      <c r="F866" s="3">
        <v>12</v>
      </c>
      <c r="G866" s="10">
        <f t="shared" si="283"/>
        <v>3</v>
      </c>
      <c r="H866" s="8">
        <f t="shared" si="301"/>
        <v>0.33333333333333331</v>
      </c>
      <c r="I866" s="3">
        <v>10</v>
      </c>
      <c r="J866" s="3">
        <v>3</v>
      </c>
      <c r="K866" s="9">
        <f>J866/I866</f>
        <v>0.3</v>
      </c>
      <c r="L866" s="3">
        <v>6</v>
      </c>
      <c r="M866" s="8">
        <f t="shared" si="285"/>
        <v>0.5</v>
      </c>
      <c r="N866" s="3">
        <v>5</v>
      </c>
      <c r="O866" s="8">
        <f t="shared" si="286"/>
        <v>0.41666666666666669</v>
      </c>
      <c r="P866" s="3">
        <v>5</v>
      </c>
      <c r="Q866" s="8">
        <f t="shared" si="287"/>
        <v>0.41666666666666669</v>
      </c>
      <c r="R866" s="3">
        <v>1</v>
      </c>
      <c r="U866" s="8">
        <f t="shared" si="288"/>
        <v>0</v>
      </c>
      <c r="Y866" s="7">
        <f t="shared" si="289"/>
        <v>0</v>
      </c>
      <c r="Z866" s="7">
        <f t="shared" si="290"/>
        <v>1</v>
      </c>
      <c r="AA866" s="7">
        <f t="shared" si="291"/>
        <v>1</v>
      </c>
      <c r="AB866" s="7">
        <f t="shared" si="292"/>
        <v>0</v>
      </c>
      <c r="AC866" s="7">
        <f t="shared" si="293"/>
        <v>0</v>
      </c>
      <c r="AD866" s="7">
        <f t="shared" si="294"/>
        <v>0</v>
      </c>
      <c r="AE866" s="7">
        <f t="shared" si="295"/>
        <v>0</v>
      </c>
      <c r="AF866" s="7">
        <f t="shared" si="296"/>
        <v>0</v>
      </c>
      <c r="AG866" s="7">
        <f t="shared" si="297"/>
        <v>0</v>
      </c>
      <c r="AH866" s="7">
        <f t="shared" si="298"/>
        <v>0</v>
      </c>
      <c r="AI866" s="7">
        <f t="shared" si="299"/>
        <v>0</v>
      </c>
      <c r="AJ866" s="14">
        <f t="shared" si="300"/>
        <v>2</v>
      </c>
      <c r="AK866" t="s">
        <v>1</v>
      </c>
      <c r="AL866" t="s">
        <v>788</v>
      </c>
    </row>
    <row r="867" spans="1:38">
      <c r="A867" s="5" t="s">
        <v>126</v>
      </c>
      <c r="B867" s="5" t="s">
        <v>125</v>
      </c>
      <c r="C867" s="5" t="s">
        <v>787</v>
      </c>
      <c r="D867" s="4" t="s">
        <v>786</v>
      </c>
      <c r="E867" s="3">
        <v>7</v>
      </c>
      <c r="F867" s="3">
        <v>10</v>
      </c>
      <c r="G867" s="10">
        <f t="shared" si="283"/>
        <v>3</v>
      </c>
      <c r="H867" s="8">
        <f t="shared" si="301"/>
        <v>0.42857142857142855</v>
      </c>
      <c r="I867" s="3">
        <v>6</v>
      </c>
      <c r="J867" s="3">
        <v>1</v>
      </c>
      <c r="K867" s="9">
        <f>J867/I867</f>
        <v>0.16666666666666666</v>
      </c>
      <c r="L867" s="3">
        <v>2</v>
      </c>
      <c r="M867" s="8">
        <f t="shared" si="285"/>
        <v>0.2</v>
      </c>
      <c r="N867" s="3">
        <v>10</v>
      </c>
      <c r="O867" s="8">
        <f t="shared" si="286"/>
        <v>1</v>
      </c>
      <c r="P867" s="3">
        <v>4</v>
      </c>
      <c r="Q867" s="8">
        <f t="shared" si="287"/>
        <v>0.4</v>
      </c>
      <c r="R867" s="3">
        <v>2</v>
      </c>
      <c r="U867" s="8">
        <f t="shared" si="288"/>
        <v>0</v>
      </c>
      <c r="Y867" s="7">
        <f t="shared" si="289"/>
        <v>0</v>
      </c>
      <c r="Z867" s="7">
        <f t="shared" si="290"/>
        <v>1</v>
      </c>
      <c r="AA867" s="7">
        <f t="shared" si="291"/>
        <v>0</v>
      </c>
      <c r="AB867" s="7">
        <f t="shared" si="292"/>
        <v>1</v>
      </c>
      <c r="AC867" s="7">
        <f t="shared" si="293"/>
        <v>0</v>
      </c>
      <c r="AD867" s="7">
        <f t="shared" si="294"/>
        <v>0</v>
      </c>
      <c r="AE867" s="7">
        <f t="shared" si="295"/>
        <v>0</v>
      </c>
      <c r="AF867" s="7">
        <f t="shared" si="296"/>
        <v>0</v>
      </c>
      <c r="AG867" s="7">
        <f t="shared" si="297"/>
        <v>0</v>
      </c>
      <c r="AH867" s="7">
        <f t="shared" si="298"/>
        <v>0</v>
      </c>
      <c r="AI867" s="7">
        <f t="shared" si="299"/>
        <v>0</v>
      </c>
      <c r="AJ867" s="14">
        <f t="shared" si="300"/>
        <v>2</v>
      </c>
      <c r="AK867" t="s">
        <v>1</v>
      </c>
      <c r="AL867" t="s">
        <v>785</v>
      </c>
    </row>
    <row r="868" spans="1:38">
      <c r="A868" s="5" t="s">
        <v>126</v>
      </c>
      <c r="B868" s="5" t="s">
        <v>125</v>
      </c>
      <c r="C868" s="5" t="s">
        <v>780</v>
      </c>
      <c r="D868" s="4" t="s">
        <v>779</v>
      </c>
      <c r="E868" s="3">
        <v>28</v>
      </c>
      <c r="F868" s="3">
        <v>27</v>
      </c>
      <c r="G868" s="10">
        <f t="shared" si="283"/>
        <v>-1</v>
      </c>
      <c r="H868" s="8">
        <f t="shared" si="301"/>
        <v>-3.5714285714285712E-2</v>
      </c>
      <c r="I868" s="3">
        <v>20</v>
      </c>
      <c r="J868" s="3">
        <v>2</v>
      </c>
      <c r="K868" s="9">
        <f>J868/I868</f>
        <v>0.1</v>
      </c>
      <c r="L868" s="3">
        <v>10</v>
      </c>
      <c r="M868" s="8">
        <f t="shared" si="285"/>
        <v>0.37037037037037035</v>
      </c>
      <c r="N868" s="3">
        <v>14</v>
      </c>
      <c r="O868" s="8">
        <f t="shared" si="286"/>
        <v>0.51851851851851849</v>
      </c>
      <c r="P868" s="3">
        <v>11</v>
      </c>
      <c r="Q868" s="8">
        <f t="shared" si="287"/>
        <v>0.40740740740740738</v>
      </c>
      <c r="R868" s="3">
        <v>6</v>
      </c>
      <c r="U868" s="8">
        <f t="shared" si="288"/>
        <v>0</v>
      </c>
      <c r="W868" t="s">
        <v>174</v>
      </c>
      <c r="Y868" s="7">
        <f t="shared" si="289"/>
        <v>0</v>
      </c>
      <c r="Z868" s="7">
        <f t="shared" si="290"/>
        <v>0</v>
      </c>
      <c r="AA868" s="7">
        <f t="shared" si="291"/>
        <v>0</v>
      </c>
      <c r="AB868" s="7">
        <f t="shared" si="292"/>
        <v>0</v>
      </c>
      <c r="AC868" s="7">
        <f t="shared" si="293"/>
        <v>0</v>
      </c>
      <c r="AD868" s="7">
        <f t="shared" si="294"/>
        <v>1</v>
      </c>
      <c r="AE868" s="7">
        <f t="shared" si="295"/>
        <v>0</v>
      </c>
      <c r="AF868" s="7">
        <f t="shared" si="296"/>
        <v>0</v>
      </c>
      <c r="AG868" s="7">
        <f t="shared" si="297"/>
        <v>1</v>
      </c>
      <c r="AH868" s="7">
        <f t="shared" si="298"/>
        <v>0</v>
      </c>
      <c r="AI868" s="7">
        <f t="shared" si="299"/>
        <v>0</v>
      </c>
      <c r="AJ868" s="14">
        <f t="shared" si="300"/>
        <v>2</v>
      </c>
      <c r="AK868" t="s">
        <v>1</v>
      </c>
      <c r="AL868" t="s">
        <v>778</v>
      </c>
    </row>
    <row r="869" spans="1:38">
      <c r="A869" s="5" t="s">
        <v>126</v>
      </c>
      <c r="B869" s="5" t="s">
        <v>125</v>
      </c>
      <c r="C869" s="5" t="s">
        <v>282</v>
      </c>
      <c r="D869" s="4" t="s">
        <v>583</v>
      </c>
      <c r="E869" s="3">
        <v>18</v>
      </c>
      <c r="F869" s="3">
        <v>17</v>
      </c>
      <c r="G869" s="10">
        <f t="shared" si="283"/>
        <v>-1</v>
      </c>
      <c r="H869" s="8">
        <f t="shared" si="301"/>
        <v>-5.5555555555555552E-2</v>
      </c>
      <c r="I869" s="3">
        <v>0</v>
      </c>
      <c r="J869" s="3">
        <v>0</v>
      </c>
      <c r="K869" s="9">
        <v>0</v>
      </c>
      <c r="L869" s="3">
        <v>8</v>
      </c>
      <c r="M869" s="8">
        <f t="shared" si="285"/>
        <v>0.47058823529411764</v>
      </c>
      <c r="N869" s="3">
        <v>11</v>
      </c>
      <c r="O869" s="8">
        <f t="shared" si="286"/>
        <v>0.6470588235294118</v>
      </c>
      <c r="P869" s="3">
        <v>5</v>
      </c>
      <c r="Q869" s="8">
        <f t="shared" si="287"/>
        <v>0.29411764705882354</v>
      </c>
      <c r="R869" s="3">
        <v>2</v>
      </c>
      <c r="U869" s="8">
        <f t="shared" si="288"/>
        <v>0</v>
      </c>
      <c r="Y869" s="7">
        <f t="shared" si="289"/>
        <v>0</v>
      </c>
      <c r="Z869" s="7">
        <f t="shared" si="290"/>
        <v>0</v>
      </c>
      <c r="AA869" s="7">
        <f t="shared" si="291"/>
        <v>1</v>
      </c>
      <c r="AB869" s="7">
        <f t="shared" si="292"/>
        <v>1</v>
      </c>
      <c r="AC869" s="7">
        <f t="shared" si="293"/>
        <v>0</v>
      </c>
      <c r="AD869" s="7">
        <f t="shared" si="294"/>
        <v>0</v>
      </c>
      <c r="AE869" s="7">
        <f t="shared" si="295"/>
        <v>0</v>
      </c>
      <c r="AF869" s="7">
        <f t="shared" si="296"/>
        <v>0</v>
      </c>
      <c r="AG869" s="7">
        <f t="shared" si="297"/>
        <v>0</v>
      </c>
      <c r="AH869" s="7">
        <f t="shared" si="298"/>
        <v>0</v>
      </c>
      <c r="AI869" s="7">
        <f t="shared" si="299"/>
        <v>0</v>
      </c>
      <c r="AJ869" s="14">
        <f t="shared" si="300"/>
        <v>2</v>
      </c>
      <c r="AK869" t="s">
        <v>1</v>
      </c>
      <c r="AL869" t="s">
        <v>582</v>
      </c>
    </row>
    <row r="870" spans="1:38">
      <c r="A870" s="5" t="s">
        <v>126</v>
      </c>
      <c r="B870" s="5" t="s">
        <v>125</v>
      </c>
      <c r="C870" s="5" t="s">
        <v>581</v>
      </c>
      <c r="D870" s="4" t="s">
        <v>580</v>
      </c>
      <c r="E870" s="3">
        <v>19</v>
      </c>
      <c r="F870" s="3">
        <v>15</v>
      </c>
      <c r="G870" s="10">
        <f t="shared" si="283"/>
        <v>-4</v>
      </c>
      <c r="H870" s="8">
        <f t="shared" si="301"/>
        <v>-0.21052631578947367</v>
      </c>
      <c r="I870" s="3">
        <v>0</v>
      </c>
      <c r="J870" s="3">
        <v>0</v>
      </c>
      <c r="K870" s="9">
        <v>0</v>
      </c>
      <c r="L870" s="3">
        <v>7</v>
      </c>
      <c r="M870" s="8">
        <f t="shared" si="285"/>
        <v>0.46666666666666667</v>
      </c>
      <c r="N870" s="3">
        <v>8</v>
      </c>
      <c r="O870" s="8">
        <f t="shared" si="286"/>
        <v>0.53333333333333333</v>
      </c>
      <c r="P870" s="3">
        <v>10</v>
      </c>
      <c r="Q870" s="8">
        <f t="shared" si="287"/>
        <v>0.66666666666666663</v>
      </c>
      <c r="R870" s="3">
        <v>0</v>
      </c>
      <c r="U870" s="8">
        <f t="shared" si="288"/>
        <v>0</v>
      </c>
      <c r="Y870" s="7">
        <f t="shared" si="289"/>
        <v>0</v>
      </c>
      <c r="Z870" s="7">
        <f t="shared" si="290"/>
        <v>0</v>
      </c>
      <c r="AA870" s="7">
        <f t="shared" si="291"/>
        <v>1</v>
      </c>
      <c r="AB870" s="7">
        <f t="shared" si="292"/>
        <v>0</v>
      </c>
      <c r="AC870" s="7">
        <f t="shared" si="293"/>
        <v>1</v>
      </c>
      <c r="AD870" s="7">
        <f t="shared" si="294"/>
        <v>0</v>
      </c>
      <c r="AE870" s="7">
        <f t="shared" si="295"/>
        <v>0</v>
      </c>
      <c r="AF870" s="7">
        <f t="shared" si="296"/>
        <v>0</v>
      </c>
      <c r="AG870" s="7">
        <f t="shared" si="297"/>
        <v>0</v>
      </c>
      <c r="AH870" s="7">
        <f t="shared" si="298"/>
        <v>0</v>
      </c>
      <c r="AI870" s="7">
        <f t="shared" si="299"/>
        <v>0</v>
      </c>
      <c r="AJ870" s="14">
        <f t="shared" si="300"/>
        <v>2</v>
      </c>
      <c r="AK870" t="s">
        <v>1</v>
      </c>
      <c r="AL870" t="s">
        <v>579</v>
      </c>
    </row>
    <row r="871" spans="1:38">
      <c r="A871" s="5" t="s">
        <v>16</v>
      </c>
      <c r="B871" s="5" t="s">
        <v>218</v>
      </c>
      <c r="C871" s="5" t="s">
        <v>250</v>
      </c>
      <c r="D871" s="4" t="s">
        <v>532</v>
      </c>
      <c r="E871" s="3">
        <v>12</v>
      </c>
      <c r="F871" s="3">
        <v>12</v>
      </c>
      <c r="G871" s="10">
        <f t="shared" si="283"/>
        <v>0</v>
      </c>
      <c r="H871" s="8">
        <f t="shared" si="301"/>
        <v>0</v>
      </c>
      <c r="I871" s="3">
        <v>8</v>
      </c>
      <c r="J871" s="3">
        <v>7</v>
      </c>
      <c r="K871" s="9">
        <f>J871/I871</f>
        <v>0.875</v>
      </c>
      <c r="L871" s="3">
        <v>4</v>
      </c>
      <c r="M871" s="8">
        <f t="shared" si="285"/>
        <v>0.33333333333333331</v>
      </c>
      <c r="N871" s="3">
        <v>7</v>
      </c>
      <c r="O871" s="8">
        <f t="shared" si="286"/>
        <v>0.58333333333333337</v>
      </c>
      <c r="P871" s="3">
        <v>9</v>
      </c>
      <c r="Q871" s="8">
        <f t="shared" si="287"/>
        <v>0.75</v>
      </c>
      <c r="R871" s="3">
        <v>2</v>
      </c>
      <c r="U871" s="8">
        <f t="shared" si="288"/>
        <v>0</v>
      </c>
      <c r="Y871" s="7">
        <f t="shared" si="289"/>
        <v>0</v>
      </c>
      <c r="Z871" s="7">
        <f t="shared" si="290"/>
        <v>0</v>
      </c>
      <c r="AA871" s="7">
        <f t="shared" si="291"/>
        <v>0</v>
      </c>
      <c r="AB871" s="7">
        <f t="shared" si="292"/>
        <v>0</v>
      </c>
      <c r="AC871" s="7">
        <f t="shared" si="293"/>
        <v>1</v>
      </c>
      <c r="AD871" s="7">
        <f t="shared" si="294"/>
        <v>0</v>
      </c>
      <c r="AE871" s="7">
        <f t="shared" si="295"/>
        <v>0</v>
      </c>
      <c r="AF871" s="7">
        <f t="shared" si="296"/>
        <v>0</v>
      </c>
      <c r="AG871" s="7">
        <f t="shared" si="297"/>
        <v>0</v>
      </c>
      <c r="AH871" s="7">
        <f t="shared" si="298"/>
        <v>0</v>
      </c>
      <c r="AI871" s="7">
        <f t="shared" si="299"/>
        <v>1</v>
      </c>
      <c r="AJ871" s="14">
        <f t="shared" si="300"/>
        <v>2</v>
      </c>
      <c r="AK871" t="s">
        <v>1</v>
      </c>
      <c r="AL871" t="s">
        <v>531</v>
      </c>
    </row>
    <row r="872" spans="1:38">
      <c r="A872" s="5" t="s">
        <v>98</v>
      </c>
      <c r="B872" s="5" t="s">
        <v>97</v>
      </c>
      <c r="C872" s="5" t="s">
        <v>655</v>
      </c>
      <c r="D872" s="4" t="s">
        <v>654</v>
      </c>
      <c r="E872" s="3">
        <v>11</v>
      </c>
      <c r="F872" s="3">
        <v>15</v>
      </c>
      <c r="G872" s="10">
        <f t="shared" si="283"/>
        <v>4</v>
      </c>
      <c r="H872" s="8">
        <f t="shared" si="301"/>
        <v>0.36363636363636365</v>
      </c>
      <c r="I872" s="3">
        <v>11</v>
      </c>
      <c r="J872" s="3">
        <v>4</v>
      </c>
      <c r="K872" s="9">
        <f>J872/I872</f>
        <v>0.36363636363636365</v>
      </c>
      <c r="L872" s="3">
        <v>2</v>
      </c>
      <c r="M872" s="8">
        <f t="shared" si="285"/>
        <v>0.13333333333333333</v>
      </c>
      <c r="N872" s="3">
        <v>7</v>
      </c>
      <c r="O872" s="8">
        <f t="shared" si="286"/>
        <v>0.46666666666666667</v>
      </c>
      <c r="P872" s="3">
        <v>6</v>
      </c>
      <c r="Q872" s="8">
        <f t="shared" si="287"/>
        <v>0.4</v>
      </c>
      <c r="R872" s="3">
        <v>6</v>
      </c>
      <c r="T872">
        <v>1</v>
      </c>
      <c r="U872" s="8">
        <f t="shared" si="288"/>
        <v>6.6666666666666666E-2</v>
      </c>
      <c r="Y872" s="7">
        <f t="shared" si="289"/>
        <v>0</v>
      </c>
      <c r="Z872" s="7">
        <f t="shared" si="290"/>
        <v>1</v>
      </c>
      <c r="AA872" s="7">
        <f t="shared" si="291"/>
        <v>0</v>
      </c>
      <c r="AB872" s="7">
        <f t="shared" si="292"/>
        <v>0</v>
      </c>
      <c r="AC872" s="7">
        <f t="shared" si="293"/>
        <v>0</v>
      </c>
      <c r="AD872" s="7">
        <f t="shared" si="294"/>
        <v>1</v>
      </c>
      <c r="AE872" s="7">
        <f t="shared" si="295"/>
        <v>0</v>
      </c>
      <c r="AF872" s="7">
        <f t="shared" si="296"/>
        <v>0</v>
      </c>
      <c r="AG872" s="7">
        <f t="shared" si="297"/>
        <v>0</v>
      </c>
      <c r="AH872" s="7">
        <f t="shared" si="298"/>
        <v>0</v>
      </c>
      <c r="AI872" s="7">
        <f t="shared" si="299"/>
        <v>0</v>
      </c>
      <c r="AJ872" s="14">
        <f t="shared" si="300"/>
        <v>2</v>
      </c>
      <c r="AK872" t="s">
        <v>1</v>
      </c>
      <c r="AL872" t="s">
        <v>653</v>
      </c>
    </row>
    <row r="873" spans="1:38">
      <c r="A873" s="5" t="s">
        <v>98</v>
      </c>
      <c r="B873" s="5" t="s">
        <v>97</v>
      </c>
      <c r="C873" s="5" t="s">
        <v>652</v>
      </c>
      <c r="D873" s="4" t="s">
        <v>651</v>
      </c>
      <c r="E873" s="3">
        <v>11</v>
      </c>
      <c r="F873" s="3">
        <v>11</v>
      </c>
      <c r="G873" s="10">
        <f t="shared" si="283"/>
        <v>0</v>
      </c>
      <c r="H873" s="8">
        <f t="shared" si="301"/>
        <v>0</v>
      </c>
      <c r="I873" s="3">
        <v>13</v>
      </c>
      <c r="J873" s="3">
        <v>3</v>
      </c>
      <c r="K873" s="9">
        <f>J873/I873</f>
        <v>0.23076923076923078</v>
      </c>
      <c r="L873" s="3">
        <v>5</v>
      </c>
      <c r="M873" s="8">
        <f t="shared" si="285"/>
        <v>0.45454545454545453</v>
      </c>
      <c r="N873" s="3">
        <v>7</v>
      </c>
      <c r="O873" s="8">
        <f t="shared" si="286"/>
        <v>0.63636363636363635</v>
      </c>
      <c r="P873" s="3">
        <v>4</v>
      </c>
      <c r="Q873" s="8">
        <f t="shared" si="287"/>
        <v>0.36363636363636365</v>
      </c>
      <c r="R873" s="3">
        <v>2</v>
      </c>
      <c r="U873" s="8">
        <f t="shared" si="288"/>
        <v>0</v>
      </c>
      <c r="Y873" s="7">
        <f t="shared" si="289"/>
        <v>0</v>
      </c>
      <c r="Z873" s="7">
        <f t="shared" si="290"/>
        <v>0</v>
      </c>
      <c r="AA873" s="7">
        <f t="shared" si="291"/>
        <v>1</v>
      </c>
      <c r="AB873" s="7">
        <f t="shared" si="292"/>
        <v>1</v>
      </c>
      <c r="AC873" s="7">
        <f t="shared" si="293"/>
        <v>0</v>
      </c>
      <c r="AD873" s="7">
        <f t="shared" si="294"/>
        <v>0</v>
      </c>
      <c r="AE873" s="7">
        <f t="shared" si="295"/>
        <v>0</v>
      </c>
      <c r="AF873" s="7">
        <f t="shared" si="296"/>
        <v>0</v>
      </c>
      <c r="AG873" s="7">
        <f t="shared" si="297"/>
        <v>0</v>
      </c>
      <c r="AH873" s="7">
        <f t="shared" si="298"/>
        <v>0</v>
      </c>
      <c r="AI873" s="7">
        <f t="shared" si="299"/>
        <v>0</v>
      </c>
      <c r="AJ873" s="14">
        <f t="shared" si="300"/>
        <v>2</v>
      </c>
      <c r="AK873" t="s">
        <v>37</v>
      </c>
      <c r="AL873" t="s">
        <v>650</v>
      </c>
    </row>
    <row r="874" spans="1:38">
      <c r="A874" s="5" t="s">
        <v>98</v>
      </c>
      <c r="B874" s="5" t="s">
        <v>97</v>
      </c>
      <c r="C874" s="5" t="s">
        <v>562</v>
      </c>
      <c r="D874" s="4" t="s">
        <v>578</v>
      </c>
      <c r="E874" s="3">
        <v>9</v>
      </c>
      <c r="F874" s="3">
        <v>13</v>
      </c>
      <c r="G874" s="10">
        <f t="shared" si="283"/>
        <v>4</v>
      </c>
      <c r="H874" s="8">
        <f t="shared" si="301"/>
        <v>0.44444444444444442</v>
      </c>
      <c r="I874" s="3">
        <v>0</v>
      </c>
      <c r="J874" s="3">
        <v>0</v>
      </c>
      <c r="K874" s="9">
        <v>0</v>
      </c>
      <c r="L874" s="3">
        <v>2</v>
      </c>
      <c r="M874" s="8">
        <f t="shared" si="285"/>
        <v>0.15384615384615385</v>
      </c>
      <c r="N874" s="3">
        <v>6</v>
      </c>
      <c r="O874" s="8">
        <f t="shared" si="286"/>
        <v>0.46153846153846156</v>
      </c>
      <c r="P874" s="3">
        <v>3</v>
      </c>
      <c r="Q874" s="8">
        <f t="shared" si="287"/>
        <v>0.23076923076923078</v>
      </c>
      <c r="R874" s="3">
        <v>5</v>
      </c>
      <c r="U874" s="8">
        <f t="shared" si="288"/>
        <v>0</v>
      </c>
      <c r="Y874" s="7">
        <f t="shared" si="289"/>
        <v>0</v>
      </c>
      <c r="Z874" s="7">
        <f t="shared" si="290"/>
        <v>1</v>
      </c>
      <c r="AA874" s="7">
        <f t="shared" si="291"/>
        <v>0</v>
      </c>
      <c r="AB874" s="7">
        <f t="shared" si="292"/>
        <v>0</v>
      </c>
      <c r="AC874" s="7">
        <f t="shared" si="293"/>
        <v>0</v>
      </c>
      <c r="AD874" s="7">
        <f t="shared" si="294"/>
        <v>1</v>
      </c>
      <c r="AE874" s="7">
        <f t="shared" si="295"/>
        <v>0</v>
      </c>
      <c r="AF874" s="7">
        <f t="shared" si="296"/>
        <v>0</v>
      </c>
      <c r="AG874" s="7">
        <f t="shared" si="297"/>
        <v>0</v>
      </c>
      <c r="AH874" s="7">
        <f t="shared" si="298"/>
        <v>0</v>
      </c>
      <c r="AI874" s="7">
        <f t="shared" si="299"/>
        <v>0</v>
      </c>
      <c r="AJ874" s="14">
        <f t="shared" si="300"/>
        <v>2</v>
      </c>
      <c r="AK874" t="s">
        <v>1</v>
      </c>
      <c r="AL874" t="s">
        <v>577</v>
      </c>
    </row>
    <row r="875" spans="1:38">
      <c r="A875" s="5" t="s">
        <v>130</v>
      </c>
      <c r="B875" s="5" t="s">
        <v>574</v>
      </c>
      <c r="C875" s="5" t="s">
        <v>877</v>
      </c>
      <c r="D875" s="4" t="s">
        <v>876</v>
      </c>
      <c r="E875" s="3">
        <v>66</v>
      </c>
      <c r="F875" s="3">
        <v>67</v>
      </c>
      <c r="G875" s="10">
        <f t="shared" si="283"/>
        <v>1</v>
      </c>
      <c r="H875" s="8">
        <f t="shared" ref="H875:H906" si="303">G875/E875</f>
        <v>1.5151515151515152E-2</v>
      </c>
      <c r="I875" s="3">
        <v>0</v>
      </c>
      <c r="J875" s="3">
        <v>2</v>
      </c>
      <c r="K875" s="9">
        <v>1</v>
      </c>
      <c r="L875" s="3">
        <v>0</v>
      </c>
      <c r="M875" s="8">
        <f t="shared" si="285"/>
        <v>0</v>
      </c>
      <c r="N875" s="3">
        <v>25</v>
      </c>
      <c r="O875" s="8">
        <f t="shared" si="286"/>
        <v>0.37313432835820898</v>
      </c>
      <c r="P875" s="3">
        <v>10</v>
      </c>
      <c r="Q875" s="8">
        <f t="shared" si="287"/>
        <v>0.14925373134328357</v>
      </c>
      <c r="R875" s="3">
        <v>2</v>
      </c>
      <c r="U875" s="8">
        <f t="shared" si="288"/>
        <v>0</v>
      </c>
      <c r="Y875" s="7">
        <f t="shared" si="289"/>
        <v>1</v>
      </c>
      <c r="Z875" s="7">
        <f t="shared" si="290"/>
        <v>0</v>
      </c>
      <c r="AA875" s="7">
        <f t="shared" si="291"/>
        <v>0</v>
      </c>
      <c r="AB875" s="7">
        <f t="shared" si="292"/>
        <v>0</v>
      </c>
      <c r="AC875" s="7">
        <f t="shared" si="293"/>
        <v>0</v>
      </c>
      <c r="AD875" s="7">
        <f t="shared" si="294"/>
        <v>0</v>
      </c>
      <c r="AE875" s="7">
        <f t="shared" si="295"/>
        <v>0</v>
      </c>
      <c r="AF875" s="7">
        <f t="shared" si="296"/>
        <v>0</v>
      </c>
      <c r="AG875" s="7">
        <f t="shared" si="297"/>
        <v>0</v>
      </c>
      <c r="AH875" s="7">
        <f t="shared" si="298"/>
        <v>0</v>
      </c>
      <c r="AI875" s="7">
        <f t="shared" si="299"/>
        <v>1</v>
      </c>
      <c r="AJ875" s="14">
        <f t="shared" si="300"/>
        <v>2</v>
      </c>
      <c r="AK875" t="s">
        <v>7</v>
      </c>
      <c r="AL875" t="s">
        <v>875</v>
      </c>
    </row>
    <row r="876" spans="1:38">
      <c r="A876" s="5" t="s">
        <v>130</v>
      </c>
      <c r="B876" s="5" t="s">
        <v>574</v>
      </c>
      <c r="C876" s="5" t="s">
        <v>464</v>
      </c>
      <c r="D876" s="4" t="s">
        <v>818</v>
      </c>
      <c r="E876" s="3">
        <v>16</v>
      </c>
      <c r="F876" s="3">
        <v>14</v>
      </c>
      <c r="G876" s="10">
        <f t="shared" si="283"/>
        <v>-2</v>
      </c>
      <c r="H876" s="8">
        <f t="shared" si="303"/>
        <v>-0.125</v>
      </c>
      <c r="I876" s="3">
        <v>5</v>
      </c>
      <c r="J876" s="3">
        <v>4</v>
      </c>
      <c r="K876" s="9">
        <f>J876/I876</f>
        <v>0.8</v>
      </c>
      <c r="L876" s="3">
        <v>2</v>
      </c>
      <c r="M876" s="8">
        <f t="shared" si="285"/>
        <v>0.14285714285714285</v>
      </c>
      <c r="N876" s="3">
        <v>6</v>
      </c>
      <c r="O876" s="8">
        <f t="shared" si="286"/>
        <v>0.42857142857142855</v>
      </c>
      <c r="P876" s="3">
        <v>3</v>
      </c>
      <c r="Q876" s="8">
        <f t="shared" si="287"/>
        <v>0.21428571428571427</v>
      </c>
      <c r="R876" s="3">
        <v>3</v>
      </c>
      <c r="U876" s="8">
        <f t="shared" si="288"/>
        <v>0</v>
      </c>
      <c r="Y876" s="7">
        <f t="shared" si="289"/>
        <v>0</v>
      </c>
      <c r="Z876" s="7">
        <f t="shared" si="290"/>
        <v>0</v>
      </c>
      <c r="AA876" s="7">
        <f t="shared" si="291"/>
        <v>0</v>
      </c>
      <c r="AB876" s="7">
        <f t="shared" si="292"/>
        <v>0</v>
      </c>
      <c r="AC876" s="7">
        <f t="shared" si="293"/>
        <v>0</v>
      </c>
      <c r="AD876" s="7">
        <f t="shared" si="294"/>
        <v>1</v>
      </c>
      <c r="AE876" s="7">
        <f t="shared" si="295"/>
        <v>0</v>
      </c>
      <c r="AF876" s="7">
        <f t="shared" si="296"/>
        <v>0</v>
      </c>
      <c r="AG876" s="7">
        <f t="shared" si="297"/>
        <v>0</v>
      </c>
      <c r="AH876" s="7">
        <f t="shared" si="298"/>
        <v>0</v>
      </c>
      <c r="AI876" s="7">
        <f t="shared" si="299"/>
        <v>1</v>
      </c>
      <c r="AJ876" s="14">
        <f t="shared" si="300"/>
        <v>2</v>
      </c>
      <c r="AK876" t="s">
        <v>37</v>
      </c>
      <c r="AL876" t="s">
        <v>817</v>
      </c>
    </row>
    <row r="877" spans="1:38">
      <c r="A877" s="5" t="s">
        <v>126</v>
      </c>
      <c r="B877" s="5" t="s">
        <v>567</v>
      </c>
      <c r="C877" s="5" t="s">
        <v>207</v>
      </c>
      <c r="D877" s="4" t="s">
        <v>566</v>
      </c>
      <c r="E877" s="3">
        <v>20</v>
      </c>
      <c r="F877" s="3">
        <v>13</v>
      </c>
      <c r="G877" s="10">
        <f t="shared" si="283"/>
        <v>-7</v>
      </c>
      <c r="H877" s="8">
        <f t="shared" si="303"/>
        <v>-0.35</v>
      </c>
      <c r="I877" s="3">
        <v>0</v>
      </c>
      <c r="J877" s="3">
        <v>0</v>
      </c>
      <c r="K877" s="9">
        <v>0</v>
      </c>
      <c r="L877" s="3">
        <v>4</v>
      </c>
      <c r="M877" s="8">
        <f t="shared" si="285"/>
        <v>0.30769230769230771</v>
      </c>
      <c r="N877" s="3">
        <v>5</v>
      </c>
      <c r="O877" s="8">
        <f t="shared" si="286"/>
        <v>0.38461538461538464</v>
      </c>
      <c r="P877" s="3">
        <v>12</v>
      </c>
      <c r="Q877" s="8">
        <f t="shared" si="287"/>
        <v>0.92307692307692313</v>
      </c>
      <c r="R877" s="3">
        <v>6</v>
      </c>
      <c r="U877" s="8">
        <f t="shared" si="288"/>
        <v>0</v>
      </c>
      <c r="Y877" s="7">
        <f t="shared" si="289"/>
        <v>0</v>
      </c>
      <c r="Z877" s="7">
        <f t="shared" si="290"/>
        <v>0</v>
      </c>
      <c r="AA877" s="7">
        <f t="shared" si="291"/>
        <v>0</v>
      </c>
      <c r="AB877" s="7">
        <f t="shared" si="292"/>
        <v>0</v>
      </c>
      <c r="AC877" s="7">
        <f t="shared" si="293"/>
        <v>1</v>
      </c>
      <c r="AD877" s="7">
        <f t="shared" si="294"/>
        <v>1</v>
      </c>
      <c r="AE877" s="7">
        <f t="shared" si="295"/>
        <v>0</v>
      </c>
      <c r="AF877" s="7">
        <f t="shared" si="296"/>
        <v>0</v>
      </c>
      <c r="AG877" s="7">
        <f t="shared" si="297"/>
        <v>0</v>
      </c>
      <c r="AH877" s="7">
        <f t="shared" si="298"/>
        <v>0</v>
      </c>
      <c r="AI877" s="7">
        <f t="shared" si="299"/>
        <v>0</v>
      </c>
      <c r="AJ877" s="14">
        <f t="shared" si="300"/>
        <v>2</v>
      </c>
      <c r="AK877" t="s">
        <v>7</v>
      </c>
      <c r="AL877" t="s">
        <v>565</v>
      </c>
    </row>
    <row r="878" spans="1:38">
      <c r="A878" s="5" t="s">
        <v>126</v>
      </c>
      <c r="B878" s="5" t="s">
        <v>214</v>
      </c>
      <c r="C878" s="5" t="s">
        <v>774</v>
      </c>
      <c r="D878" s="4" t="s">
        <v>773</v>
      </c>
      <c r="E878" s="3">
        <v>14</v>
      </c>
      <c r="F878" s="3">
        <v>16</v>
      </c>
      <c r="G878" s="10">
        <f t="shared" si="283"/>
        <v>2</v>
      </c>
      <c r="H878" s="8">
        <f t="shared" si="303"/>
        <v>0.14285714285714285</v>
      </c>
      <c r="I878" s="3">
        <v>8</v>
      </c>
      <c r="J878" s="3">
        <v>4</v>
      </c>
      <c r="K878" s="9">
        <f t="shared" ref="K878:K883" si="304">J878/I878</f>
        <v>0.5</v>
      </c>
      <c r="L878" s="3">
        <v>2</v>
      </c>
      <c r="M878" s="8">
        <f t="shared" si="285"/>
        <v>0.125</v>
      </c>
      <c r="N878" s="3">
        <v>7</v>
      </c>
      <c r="O878" s="8">
        <f t="shared" si="286"/>
        <v>0.4375</v>
      </c>
      <c r="P878" s="3">
        <v>6</v>
      </c>
      <c r="Q878" s="8">
        <f t="shared" si="287"/>
        <v>0.375</v>
      </c>
      <c r="R878" s="3">
        <v>1</v>
      </c>
      <c r="U878" s="8">
        <f t="shared" si="288"/>
        <v>0</v>
      </c>
      <c r="Y878" s="7">
        <f t="shared" si="289"/>
        <v>0</v>
      </c>
      <c r="Z878" s="7">
        <f t="shared" si="290"/>
        <v>1</v>
      </c>
      <c r="AA878" s="7">
        <f t="shared" si="291"/>
        <v>0</v>
      </c>
      <c r="AB878" s="7">
        <f t="shared" si="292"/>
        <v>0</v>
      </c>
      <c r="AC878" s="7">
        <f t="shared" si="293"/>
        <v>0</v>
      </c>
      <c r="AD878" s="7">
        <f t="shared" si="294"/>
        <v>0</v>
      </c>
      <c r="AE878" s="7">
        <f t="shared" si="295"/>
        <v>0</v>
      </c>
      <c r="AF878" s="7">
        <f t="shared" si="296"/>
        <v>0</v>
      </c>
      <c r="AG878" s="7">
        <f t="shared" si="297"/>
        <v>0</v>
      </c>
      <c r="AH878" s="7">
        <f t="shared" si="298"/>
        <v>0</v>
      </c>
      <c r="AI878" s="7">
        <f t="shared" si="299"/>
        <v>1</v>
      </c>
      <c r="AJ878" s="14">
        <f t="shared" si="300"/>
        <v>2</v>
      </c>
      <c r="AK878" t="s">
        <v>1</v>
      </c>
      <c r="AL878" t="s">
        <v>772</v>
      </c>
    </row>
    <row r="879" spans="1:38">
      <c r="A879" s="5" t="s">
        <v>126</v>
      </c>
      <c r="B879" s="5" t="s">
        <v>214</v>
      </c>
      <c r="C879" s="5" t="s">
        <v>176</v>
      </c>
      <c r="D879" s="4" t="s">
        <v>771</v>
      </c>
      <c r="E879" s="3">
        <v>14</v>
      </c>
      <c r="F879" s="3">
        <v>19</v>
      </c>
      <c r="G879" s="10">
        <f t="shared" si="283"/>
        <v>5</v>
      </c>
      <c r="H879" s="8">
        <f t="shared" si="303"/>
        <v>0.35714285714285715</v>
      </c>
      <c r="I879" s="3">
        <v>7</v>
      </c>
      <c r="J879" s="3">
        <v>3</v>
      </c>
      <c r="K879" s="9">
        <f t="shared" si="304"/>
        <v>0.42857142857142855</v>
      </c>
      <c r="L879" s="3">
        <v>5</v>
      </c>
      <c r="M879" s="8">
        <f t="shared" si="285"/>
        <v>0.26315789473684209</v>
      </c>
      <c r="N879" s="3">
        <v>8</v>
      </c>
      <c r="O879" s="8">
        <f t="shared" si="286"/>
        <v>0.42105263157894735</v>
      </c>
      <c r="P879" s="3">
        <v>4</v>
      </c>
      <c r="Q879" s="8">
        <f t="shared" si="287"/>
        <v>0.21052631578947367</v>
      </c>
      <c r="R879" s="3">
        <v>0</v>
      </c>
      <c r="U879" s="8">
        <f t="shared" si="288"/>
        <v>0</v>
      </c>
      <c r="Y879" s="7">
        <f t="shared" si="289"/>
        <v>0</v>
      </c>
      <c r="Z879" s="7">
        <f t="shared" si="290"/>
        <v>1</v>
      </c>
      <c r="AA879" s="7">
        <f t="shared" si="291"/>
        <v>0</v>
      </c>
      <c r="AB879" s="7">
        <f t="shared" si="292"/>
        <v>0</v>
      </c>
      <c r="AC879" s="7">
        <f t="shared" si="293"/>
        <v>0</v>
      </c>
      <c r="AD879" s="7">
        <f t="shared" si="294"/>
        <v>0</v>
      </c>
      <c r="AE879" s="7">
        <f t="shared" si="295"/>
        <v>0</v>
      </c>
      <c r="AF879" s="7">
        <f t="shared" si="296"/>
        <v>0</v>
      </c>
      <c r="AG879" s="7">
        <f t="shared" si="297"/>
        <v>0</v>
      </c>
      <c r="AH879" s="7">
        <f t="shared" si="298"/>
        <v>0</v>
      </c>
      <c r="AI879" s="7">
        <f t="shared" si="299"/>
        <v>1</v>
      </c>
      <c r="AJ879" s="14">
        <f t="shared" si="300"/>
        <v>2</v>
      </c>
      <c r="AK879" t="s">
        <v>1</v>
      </c>
      <c r="AL879" t="s">
        <v>770</v>
      </c>
    </row>
    <row r="880" spans="1:38">
      <c r="A880" s="5" t="s">
        <v>25</v>
      </c>
      <c r="B880" s="5" t="s">
        <v>758</v>
      </c>
      <c r="C880" s="5" t="s">
        <v>757</v>
      </c>
      <c r="D880" s="4" t="s">
        <v>756</v>
      </c>
      <c r="E880" s="3">
        <v>12</v>
      </c>
      <c r="F880" s="3">
        <v>13</v>
      </c>
      <c r="G880" s="10">
        <f t="shared" si="283"/>
        <v>1</v>
      </c>
      <c r="H880" s="8">
        <f t="shared" si="303"/>
        <v>8.3333333333333329E-2</v>
      </c>
      <c r="I880" s="3">
        <v>23</v>
      </c>
      <c r="J880" s="3">
        <v>8</v>
      </c>
      <c r="K880" s="9">
        <f t="shared" si="304"/>
        <v>0.34782608695652173</v>
      </c>
      <c r="L880" s="3">
        <v>5</v>
      </c>
      <c r="M880" s="8">
        <f t="shared" si="285"/>
        <v>0.38461538461538464</v>
      </c>
      <c r="N880" s="3">
        <v>12</v>
      </c>
      <c r="O880" s="8">
        <f t="shared" si="286"/>
        <v>0.92307692307692313</v>
      </c>
      <c r="P880" s="3">
        <v>9</v>
      </c>
      <c r="Q880" s="8">
        <f t="shared" si="287"/>
        <v>0.69230769230769229</v>
      </c>
      <c r="R880" s="3">
        <v>2</v>
      </c>
      <c r="U880" s="8">
        <f t="shared" si="288"/>
        <v>0</v>
      </c>
      <c r="Y880" s="7">
        <f t="shared" si="289"/>
        <v>0</v>
      </c>
      <c r="Z880" s="7">
        <f t="shared" si="290"/>
        <v>0</v>
      </c>
      <c r="AA880" s="7">
        <f t="shared" si="291"/>
        <v>0</v>
      </c>
      <c r="AB880" s="7">
        <f t="shared" si="292"/>
        <v>1</v>
      </c>
      <c r="AC880" s="7">
        <f t="shared" si="293"/>
        <v>1</v>
      </c>
      <c r="AD880" s="7">
        <f t="shared" si="294"/>
        <v>0</v>
      </c>
      <c r="AE880" s="7">
        <f t="shared" si="295"/>
        <v>0</v>
      </c>
      <c r="AF880" s="7">
        <f t="shared" si="296"/>
        <v>0</v>
      </c>
      <c r="AG880" s="7">
        <f t="shared" si="297"/>
        <v>0</v>
      </c>
      <c r="AH880" s="7">
        <f t="shared" si="298"/>
        <v>0</v>
      </c>
      <c r="AI880" s="7">
        <f t="shared" si="299"/>
        <v>0</v>
      </c>
      <c r="AJ880" s="14">
        <f t="shared" si="300"/>
        <v>2</v>
      </c>
      <c r="AK880" t="s">
        <v>7</v>
      </c>
      <c r="AL880" t="s">
        <v>755</v>
      </c>
    </row>
    <row r="881" spans="1:38">
      <c r="A881" s="5" t="s">
        <v>208</v>
      </c>
      <c r="B881" s="5" t="s">
        <v>208</v>
      </c>
      <c r="C881" s="5" t="s">
        <v>500</v>
      </c>
      <c r="D881" s="4" t="s">
        <v>710</v>
      </c>
      <c r="E881" s="3">
        <v>17</v>
      </c>
      <c r="F881" s="3">
        <v>15</v>
      </c>
      <c r="G881" s="10">
        <f t="shared" si="283"/>
        <v>-2</v>
      </c>
      <c r="H881" s="8">
        <f t="shared" si="303"/>
        <v>-0.11764705882352941</v>
      </c>
      <c r="I881" s="3">
        <v>9</v>
      </c>
      <c r="J881" s="3">
        <v>4</v>
      </c>
      <c r="K881" s="9">
        <f t="shared" si="304"/>
        <v>0.44444444444444442</v>
      </c>
      <c r="L881" s="3">
        <v>7</v>
      </c>
      <c r="M881" s="8">
        <f t="shared" si="285"/>
        <v>0.46666666666666667</v>
      </c>
      <c r="N881" s="3">
        <v>1</v>
      </c>
      <c r="O881" s="8">
        <f t="shared" si="286"/>
        <v>6.6666666666666666E-2</v>
      </c>
      <c r="P881" s="3">
        <v>7</v>
      </c>
      <c r="Q881" s="8">
        <f t="shared" si="287"/>
        <v>0.46666666666666667</v>
      </c>
      <c r="R881" s="3">
        <v>1</v>
      </c>
      <c r="U881" s="8">
        <f t="shared" si="288"/>
        <v>0</v>
      </c>
      <c r="Y881" s="7">
        <f t="shared" si="289"/>
        <v>0</v>
      </c>
      <c r="Z881" s="7">
        <f t="shared" si="290"/>
        <v>0</v>
      </c>
      <c r="AA881" s="7">
        <f t="shared" si="291"/>
        <v>1</v>
      </c>
      <c r="AB881" s="7">
        <f t="shared" si="292"/>
        <v>0</v>
      </c>
      <c r="AC881" s="7">
        <f t="shared" si="293"/>
        <v>0</v>
      </c>
      <c r="AD881" s="7">
        <f t="shared" si="294"/>
        <v>0</v>
      </c>
      <c r="AE881" s="7">
        <f t="shared" si="295"/>
        <v>0</v>
      </c>
      <c r="AF881" s="7">
        <f t="shared" si="296"/>
        <v>0</v>
      </c>
      <c r="AG881" s="7">
        <f t="shared" si="297"/>
        <v>0</v>
      </c>
      <c r="AH881" s="7">
        <f t="shared" si="298"/>
        <v>0</v>
      </c>
      <c r="AI881" s="7">
        <f t="shared" si="299"/>
        <v>1</v>
      </c>
      <c r="AJ881" s="14">
        <f t="shared" si="300"/>
        <v>2</v>
      </c>
      <c r="AK881" t="s">
        <v>7</v>
      </c>
      <c r="AL881" t="s">
        <v>709</v>
      </c>
    </row>
    <row r="882" spans="1:38">
      <c r="A882" s="5" t="s">
        <v>25</v>
      </c>
      <c r="B882" s="5" t="s">
        <v>121</v>
      </c>
      <c r="C882" s="5" t="s">
        <v>426</v>
      </c>
      <c r="D882" s="4" t="s">
        <v>754</v>
      </c>
      <c r="E882" s="3">
        <v>13</v>
      </c>
      <c r="F882" s="3">
        <v>13</v>
      </c>
      <c r="G882" s="10">
        <f t="shared" si="283"/>
        <v>0</v>
      </c>
      <c r="H882" s="8">
        <f t="shared" si="303"/>
        <v>0</v>
      </c>
      <c r="I882" s="3">
        <v>16</v>
      </c>
      <c r="J882" s="3">
        <v>8</v>
      </c>
      <c r="K882" s="9">
        <f t="shared" si="304"/>
        <v>0.5</v>
      </c>
      <c r="L882" s="3">
        <v>2</v>
      </c>
      <c r="M882" s="8">
        <f t="shared" si="285"/>
        <v>0.15384615384615385</v>
      </c>
      <c r="N882" s="3">
        <v>10</v>
      </c>
      <c r="O882" s="8">
        <f t="shared" si="286"/>
        <v>0.76923076923076927</v>
      </c>
      <c r="P882" s="3">
        <v>4</v>
      </c>
      <c r="Q882" s="8">
        <f t="shared" si="287"/>
        <v>0.30769230769230771</v>
      </c>
      <c r="R882" s="3">
        <v>2</v>
      </c>
      <c r="U882" s="8">
        <f t="shared" si="288"/>
        <v>0</v>
      </c>
      <c r="Y882" s="7">
        <f t="shared" si="289"/>
        <v>0</v>
      </c>
      <c r="Z882" s="7">
        <f t="shared" si="290"/>
        <v>0</v>
      </c>
      <c r="AA882" s="7">
        <f t="shared" si="291"/>
        <v>0</v>
      </c>
      <c r="AB882" s="7">
        <f t="shared" si="292"/>
        <v>1</v>
      </c>
      <c r="AC882" s="7">
        <f t="shared" si="293"/>
        <v>0</v>
      </c>
      <c r="AD882" s="7">
        <f t="shared" si="294"/>
        <v>0</v>
      </c>
      <c r="AE882" s="7">
        <f t="shared" si="295"/>
        <v>0</v>
      </c>
      <c r="AF882" s="7">
        <f t="shared" si="296"/>
        <v>0</v>
      </c>
      <c r="AG882" s="7">
        <f t="shared" si="297"/>
        <v>0</v>
      </c>
      <c r="AH882" s="7">
        <f t="shared" si="298"/>
        <v>0</v>
      </c>
      <c r="AI882" s="7">
        <f t="shared" si="299"/>
        <v>1</v>
      </c>
      <c r="AJ882" s="14">
        <f t="shared" si="300"/>
        <v>2</v>
      </c>
      <c r="AK882" t="s">
        <v>1</v>
      </c>
      <c r="AL882" t="s">
        <v>753</v>
      </c>
    </row>
    <row r="883" spans="1:38">
      <c r="A883" s="5" t="s">
        <v>25</v>
      </c>
      <c r="B883" s="5" t="s">
        <v>121</v>
      </c>
      <c r="C883" s="5" t="s">
        <v>176</v>
      </c>
      <c r="D883" s="4" t="s">
        <v>752</v>
      </c>
      <c r="E883" s="3">
        <v>17</v>
      </c>
      <c r="F883" s="3">
        <v>16</v>
      </c>
      <c r="G883" s="10">
        <f t="shared" si="283"/>
        <v>-1</v>
      </c>
      <c r="H883" s="8">
        <f t="shared" si="303"/>
        <v>-5.8823529411764705E-2</v>
      </c>
      <c r="I883" s="3">
        <v>20</v>
      </c>
      <c r="J883" s="3">
        <v>7</v>
      </c>
      <c r="K883" s="9">
        <f t="shared" si="304"/>
        <v>0.35</v>
      </c>
      <c r="L883" s="3">
        <v>8</v>
      </c>
      <c r="M883" s="8">
        <f t="shared" si="285"/>
        <v>0.5</v>
      </c>
      <c r="N883" s="3">
        <v>9</v>
      </c>
      <c r="O883" s="8">
        <f t="shared" si="286"/>
        <v>0.5625</v>
      </c>
      <c r="P883" s="3">
        <v>10</v>
      </c>
      <c r="Q883" s="8">
        <f t="shared" si="287"/>
        <v>0.625</v>
      </c>
      <c r="R883" s="3">
        <v>2</v>
      </c>
      <c r="U883" s="8">
        <f t="shared" si="288"/>
        <v>0</v>
      </c>
      <c r="Y883" s="7">
        <f t="shared" si="289"/>
        <v>0</v>
      </c>
      <c r="Z883" s="7">
        <f t="shared" si="290"/>
        <v>0</v>
      </c>
      <c r="AA883" s="7">
        <f t="shared" si="291"/>
        <v>1</v>
      </c>
      <c r="AB883" s="7">
        <f t="shared" si="292"/>
        <v>0</v>
      </c>
      <c r="AC883" s="7">
        <f t="shared" si="293"/>
        <v>1</v>
      </c>
      <c r="AD883" s="7">
        <f t="shared" si="294"/>
        <v>0</v>
      </c>
      <c r="AE883" s="7">
        <f t="shared" si="295"/>
        <v>0</v>
      </c>
      <c r="AF883" s="7">
        <f t="shared" si="296"/>
        <v>0</v>
      </c>
      <c r="AG883" s="7">
        <f t="shared" si="297"/>
        <v>0</v>
      </c>
      <c r="AH883" s="7">
        <f t="shared" si="298"/>
        <v>0</v>
      </c>
      <c r="AI883" s="7">
        <f t="shared" si="299"/>
        <v>0</v>
      </c>
      <c r="AJ883" s="14">
        <f t="shared" si="300"/>
        <v>2</v>
      </c>
      <c r="AK883" t="s">
        <v>1</v>
      </c>
      <c r="AL883" t="s">
        <v>751</v>
      </c>
    </row>
    <row r="884" spans="1:38">
      <c r="A884" s="5" t="s">
        <v>11</v>
      </c>
      <c r="B884" s="5" t="s">
        <v>45</v>
      </c>
      <c r="C884" s="5" t="s">
        <v>562</v>
      </c>
      <c r="D884" s="4" t="s">
        <v>561</v>
      </c>
      <c r="E884" s="3">
        <v>9</v>
      </c>
      <c r="F884" s="3">
        <v>16</v>
      </c>
      <c r="G884" s="10">
        <f t="shared" si="283"/>
        <v>7</v>
      </c>
      <c r="H884" s="8">
        <f t="shared" si="303"/>
        <v>0.77777777777777779</v>
      </c>
      <c r="I884" s="3">
        <v>0</v>
      </c>
      <c r="J884" s="3">
        <v>0</v>
      </c>
      <c r="K884" s="9">
        <v>0</v>
      </c>
      <c r="L884" s="3">
        <v>2</v>
      </c>
      <c r="M884" s="8">
        <f t="shared" si="285"/>
        <v>0.125</v>
      </c>
      <c r="N884" s="3">
        <v>2</v>
      </c>
      <c r="O884" s="8">
        <f t="shared" si="286"/>
        <v>0.125</v>
      </c>
      <c r="P884" s="3">
        <v>2</v>
      </c>
      <c r="Q884" s="8">
        <f t="shared" si="287"/>
        <v>0.125</v>
      </c>
      <c r="R884" s="3">
        <v>3</v>
      </c>
      <c r="U884" s="8">
        <f t="shared" si="288"/>
        <v>0</v>
      </c>
      <c r="Y884" s="7">
        <f t="shared" si="289"/>
        <v>0</v>
      </c>
      <c r="Z884" s="7">
        <f t="shared" si="290"/>
        <v>1</v>
      </c>
      <c r="AA884" s="7">
        <f t="shared" si="291"/>
        <v>0</v>
      </c>
      <c r="AB884" s="7">
        <f t="shared" si="292"/>
        <v>0</v>
      </c>
      <c r="AC884" s="7">
        <f t="shared" si="293"/>
        <v>0</v>
      </c>
      <c r="AD884" s="7">
        <f t="shared" si="294"/>
        <v>1</v>
      </c>
      <c r="AE884" s="7">
        <f t="shared" si="295"/>
        <v>0</v>
      </c>
      <c r="AF884" s="7">
        <f t="shared" si="296"/>
        <v>0</v>
      </c>
      <c r="AG884" s="7">
        <f t="shared" si="297"/>
        <v>0</v>
      </c>
      <c r="AH884" s="7">
        <f t="shared" si="298"/>
        <v>0</v>
      </c>
      <c r="AI884" s="7">
        <f t="shared" si="299"/>
        <v>0</v>
      </c>
      <c r="AJ884" s="14">
        <f t="shared" si="300"/>
        <v>2</v>
      </c>
      <c r="AK884" t="s">
        <v>1</v>
      </c>
      <c r="AL884" t="s">
        <v>560</v>
      </c>
    </row>
    <row r="885" spans="1:38">
      <c r="A885" s="5" t="s">
        <v>11</v>
      </c>
      <c r="B885" s="5" t="s">
        <v>45</v>
      </c>
      <c r="C885" s="5" t="s">
        <v>546</v>
      </c>
      <c r="D885" s="4" t="s">
        <v>545</v>
      </c>
      <c r="E885" s="3">
        <v>27</v>
      </c>
      <c r="F885" s="3">
        <v>26</v>
      </c>
      <c r="G885" s="10">
        <f t="shared" si="283"/>
        <v>-1</v>
      </c>
      <c r="H885" s="8">
        <f t="shared" si="303"/>
        <v>-3.7037037037037035E-2</v>
      </c>
      <c r="I885" s="3">
        <v>11</v>
      </c>
      <c r="J885" s="3">
        <v>0</v>
      </c>
      <c r="K885" s="9">
        <f t="shared" ref="K885:K895" si="305">J885/I885</f>
        <v>0</v>
      </c>
      <c r="L885" s="3">
        <v>8</v>
      </c>
      <c r="M885" s="8">
        <f t="shared" si="285"/>
        <v>0.30769230769230771</v>
      </c>
      <c r="N885" s="3">
        <v>20</v>
      </c>
      <c r="O885" s="8">
        <f t="shared" si="286"/>
        <v>0.76923076923076927</v>
      </c>
      <c r="P885" s="3">
        <v>11</v>
      </c>
      <c r="Q885" s="8">
        <f t="shared" si="287"/>
        <v>0.42307692307692307</v>
      </c>
      <c r="R885" s="3">
        <v>3</v>
      </c>
      <c r="U885" s="8">
        <f t="shared" si="288"/>
        <v>0</v>
      </c>
      <c r="Y885" s="7">
        <f t="shared" si="289"/>
        <v>0</v>
      </c>
      <c r="Z885" s="7">
        <f t="shared" si="290"/>
        <v>0</v>
      </c>
      <c r="AA885" s="7">
        <f t="shared" si="291"/>
        <v>0</v>
      </c>
      <c r="AB885" s="7">
        <f t="shared" si="292"/>
        <v>1</v>
      </c>
      <c r="AC885" s="7">
        <f t="shared" si="293"/>
        <v>0</v>
      </c>
      <c r="AD885" s="7">
        <f t="shared" si="294"/>
        <v>1</v>
      </c>
      <c r="AE885" s="7">
        <f t="shared" si="295"/>
        <v>0</v>
      </c>
      <c r="AF885" s="7">
        <f t="shared" si="296"/>
        <v>0</v>
      </c>
      <c r="AG885" s="7">
        <f t="shared" si="297"/>
        <v>0</v>
      </c>
      <c r="AH885" s="7">
        <f t="shared" si="298"/>
        <v>0</v>
      </c>
      <c r="AI885" s="7">
        <f t="shared" si="299"/>
        <v>0</v>
      </c>
      <c r="AJ885" s="14">
        <f t="shared" si="300"/>
        <v>2</v>
      </c>
      <c r="AK885" t="s">
        <v>7</v>
      </c>
      <c r="AL885" t="s">
        <v>544</v>
      </c>
    </row>
    <row r="886" spans="1:38">
      <c r="A886" s="5" t="s">
        <v>11</v>
      </c>
      <c r="B886" s="5" t="s">
        <v>45</v>
      </c>
      <c r="C886" s="5" t="s">
        <v>67</v>
      </c>
      <c r="D886" s="4" t="s">
        <v>453</v>
      </c>
      <c r="E886" s="3">
        <v>27</v>
      </c>
      <c r="F886" s="3">
        <v>25</v>
      </c>
      <c r="G886" s="10">
        <f t="shared" si="283"/>
        <v>-2</v>
      </c>
      <c r="H886" s="8">
        <f t="shared" si="303"/>
        <v>-7.407407407407407E-2</v>
      </c>
      <c r="I886" s="3">
        <v>13</v>
      </c>
      <c r="J886" s="3">
        <v>4</v>
      </c>
      <c r="K886" s="9">
        <f t="shared" si="305"/>
        <v>0.30769230769230771</v>
      </c>
      <c r="L886" s="3">
        <v>12</v>
      </c>
      <c r="M886" s="8">
        <f t="shared" si="285"/>
        <v>0.48</v>
      </c>
      <c r="N886" s="3">
        <v>22</v>
      </c>
      <c r="O886" s="8">
        <f t="shared" si="286"/>
        <v>0.88</v>
      </c>
      <c r="P886" s="3">
        <v>12</v>
      </c>
      <c r="Q886" s="8">
        <f t="shared" si="287"/>
        <v>0.48</v>
      </c>
      <c r="R886" s="3">
        <v>1</v>
      </c>
      <c r="U886" s="8">
        <f t="shared" si="288"/>
        <v>0</v>
      </c>
      <c r="Y886" s="7">
        <f t="shared" si="289"/>
        <v>0</v>
      </c>
      <c r="Z886" s="7">
        <f t="shared" si="290"/>
        <v>0</v>
      </c>
      <c r="AA886" s="7">
        <f t="shared" si="291"/>
        <v>1</v>
      </c>
      <c r="AB886" s="7">
        <f t="shared" si="292"/>
        <v>1</v>
      </c>
      <c r="AC886" s="7">
        <f t="shared" si="293"/>
        <v>0</v>
      </c>
      <c r="AD886" s="7">
        <f t="shared" si="294"/>
        <v>0</v>
      </c>
      <c r="AE886" s="7">
        <f t="shared" si="295"/>
        <v>0</v>
      </c>
      <c r="AF886" s="7">
        <f t="shared" si="296"/>
        <v>0</v>
      </c>
      <c r="AG886" s="7">
        <f t="shared" si="297"/>
        <v>0</v>
      </c>
      <c r="AH886" s="7">
        <f t="shared" si="298"/>
        <v>0</v>
      </c>
      <c r="AI886" s="7">
        <f t="shared" si="299"/>
        <v>0</v>
      </c>
      <c r="AJ886" s="14">
        <f t="shared" si="300"/>
        <v>2</v>
      </c>
      <c r="AK886" t="s">
        <v>1</v>
      </c>
      <c r="AL886" t="s">
        <v>452</v>
      </c>
    </row>
    <row r="887" spans="1:38">
      <c r="A887" s="5" t="s">
        <v>11</v>
      </c>
      <c r="B887" s="5" t="s">
        <v>45</v>
      </c>
      <c r="C887" s="5" t="s">
        <v>101</v>
      </c>
      <c r="D887" s="4" t="s">
        <v>451</v>
      </c>
      <c r="E887" s="3">
        <v>12</v>
      </c>
      <c r="F887" s="3">
        <v>12</v>
      </c>
      <c r="G887" s="10">
        <f t="shared" si="283"/>
        <v>0</v>
      </c>
      <c r="H887" s="8">
        <f t="shared" si="303"/>
        <v>0</v>
      </c>
      <c r="I887" s="3">
        <v>15</v>
      </c>
      <c r="J887" s="3">
        <v>6</v>
      </c>
      <c r="K887" s="9">
        <f t="shared" si="305"/>
        <v>0.4</v>
      </c>
      <c r="L887" s="3">
        <v>3</v>
      </c>
      <c r="M887" s="8">
        <f t="shared" si="285"/>
        <v>0.25</v>
      </c>
      <c r="N887" s="3">
        <v>8</v>
      </c>
      <c r="O887" s="8">
        <f t="shared" si="286"/>
        <v>0.66666666666666663</v>
      </c>
      <c r="P887" s="3">
        <v>1</v>
      </c>
      <c r="Q887" s="8">
        <f t="shared" si="287"/>
        <v>8.3333333333333329E-2</v>
      </c>
      <c r="R887" s="3">
        <v>0</v>
      </c>
      <c r="U887" s="8">
        <f t="shared" si="288"/>
        <v>0</v>
      </c>
      <c r="Y887" s="7">
        <f t="shared" si="289"/>
        <v>0</v>
      </c>
      <c r="Z887" s="7">
        <f t="shared" si="290"/>
        <v>0</v>
      </c>
      <c r="AA887" s="7">
        <f t="shared" si="291"/>
        <v>0</v>
      </c>
      <c r="AB887" s="7">
        <f t="shared" si="292"/>
        <v>1</v>
      </c>
      <c r="AC887" s="7">
        <f t="shared" si="293"/>
        <v>0</v>
      </c>
      <c r="AD887" s="7">
        <f t="shared" si="294"/>
        <v>0</v>
      </c>
      <c r="AE887" s="7">
        <f t="shared" si="295"/>
        <v>0</v>
      </c>
      <c r="AF887" s="7">
        <f t="shared" si="296"/>
        <v>0</v>
      </c>
      <c r="AG887" s="7">
        <f t="shared" si="297"/>
        <v>0</v>
      </c>
      <c r="AH887" s="7">
        <f t="shared" si="298"/>
        <v>0</v>
      </c>
      <c r="AI887" s="7">
        <f t="shared" si="299"/>
        <v>1</v>
      </c>
      <c r="AJ887" s="14">
        <f t="shared" si="300"/>
        <v>2</v>
      </c>
      <c r="AK887" t="s">
        <v>1</v>
      </c>
      <c r="AL887" t="s">
        <v>450</v>
      </c>
    </row>
    <row r="888" spans="1:38">
      <c r="A888" s="5" t="s">
        <v>11</v>
      </c>
      <c r="B888" s="5" t="s">
        <v>45</v>
      </c>
      <c r="C888" s="5" t="s">
        <v>449</v>
      </c>
      <c r="D888" s="4" t="s">
        <v>448</v>
      </c>
      <c r="E888" s="3">
        <v>17</v>
      </c>
      <c r="F888" s="3">
        <v>10</v>
      </c>
      <c r="G888" s="10">
        <f t="shared" si="283"/>
        <v>-7</v>
      </c>
      <c r="H888" s="8">
        <f t="shared" si="303"/>
        <v>-0.41176470588235292</v>
      </c>
      <c r="I888" s="3">
        <v>43</v>
      </c>
      <c r="J888" s="3">
        <v>2</v>
      </c>
      <c r="K888" s="9">
        <f t="shared" si="305"/>
        <v>4.6511627906976744E-2</v>
      </c>
      <c r="L888" s="3">
        <v>4</v>
      </c>
      <c r="M888" s="8">
        <f t="shared" si="285"/>
        <v>0.4</v>
      </c>
      <c r="N888" s="3">
        <v>10</v>
      </c>
      <c r="O888" s="8">
        <f t="shared" si="286"/>
        <v>1</v>
      </c>
      <c r="P888" s="3">
        <v>3</v>
      </c>
      <c r="Q888" s="8">
        <f t="shared" si="287"/>
        <v>0.3</v>
      </c>
      <c r="R888" s="3">
        <v>1</v>
      </c>
      <c r="U888" s="8">
        <f t="shared" si="288"/>
        <v>0</v>
      </c>
      <c r="Y888" s="7">
        <f t="shared" si="289"/>
        <v>0</v>
      </c>
      <c r="Z888" s="7">
        <f t="shared" si="290"/>
        <v>0</v>
      </c>
      <c r="AA888" s="7">
        <f t="shared" si="291"/>
        <v>1</v>
      </c>
      <c r="AB888" s="7">
        <f t="shared" si="292"/>
        <v>1</v>
      </c>
      <c r="AC888" s="7">
        <f t="shared" si="293"/>
        <v>0</v>
      </c>
      <c r="AD888" s="7">
        <f t="shared" si="294"/>
        <v>0</v>
      </c>
      <c r="AE888" s="7">
        <f t="shared" si="295"/>
        <v>0</v>
      </c>
      <c r="AF888" s="7">
        <f t="shared" si="296"/>
        <v>0</v>
      </c>
      <c r="AG888" s="7">
        <f t="shared" si="297"/>
        <v>0</v>
      </c>
      <c r="AH888" s="7">
        <f t="shared" si="298"/>
        <v>0</v>
      </c>
      <c r="AI888" s="7">
        <f t="shared" si="299"/>
        <v>0</v>
      </c>
      <c r="AJ888" s="14">
        <f t="shared" si="300"/>
        <v>2</v>
      </c>
      <c r="AK888" t="s">
        <v>7</v>
      </c>
      <c r="AL888" t="s">
        <v>447</v>
      </c>
    </row>
    <row r="889" spans="1:38">
      <c r="A889" s="5" t="s">
        <v>11</v>
      </c>
      <c r="B889" s="5" t="s">
        <v>45</v>
      </c>
      <c r="C889" s="5" t="s">
        <v>446</v>
      </c>
      <c r="D889" s="4" t="s">
        <v>445</v>
      </c>
      <c r="E889" s="3">
        <v>39</v>
      </c>
      <c r="F889" s="3">
        <v>33</v>
      </c>
      <c r="G889" s="10">
        <f t="shared" si="283"/>
        <v>-6</v>
      </c>
      <c r="H889" s="8">
        <f t="shared" si="303"/>
        <v>-0.15384615384615385</v>
      </c>
      <c r="I889" s="3">
        <v>6</v>
      </c>
      <c r="J889" s="3">
        <v>1</v>
      </c>
      <c r="K889" s="9">
        <f t="shared" si="305"/>
        <v>0.16666666666666666</v>
      </c>
      <c r="L889" s="3">
        <v>9</v>
      </c>
      <c r="M889" s="8">
        <f t="shared" si="285"/>
        <v>0.27272727272727271</v>
      </c>
      <c r="N889" s="3">
        <v>22</v>
      </c>
      <c r="O889" s="8">
        <f t="shared" si="286"/>
        <v>0.66666666666666663</v>
      </c>
      <c r="P889" s="3">
        <v>12</v>
      </c>
      <c r="Q889" s="8">
        <f t="shared" si="287"/>
        <v>0.36363636363636365</v>
      </c>
      <c r="R889" s="3">
        <v>4</v>
      </c>
      <c r="U889" s="8">
        <f t="shared" si="288"/>
        <v>0</v>
      </c>
      <c r="Y889" s="7">
        <f t="shared" si="289"/>
        <v>0</v>
      </c>
      <c r="Z889" s="7">
        <f t="shared" si="290"/>
        <v>0</v>
      </c>
      <c r="AA889" s="7">
        <f t="shared" si="291"/>
        <v>0</v>
      </c>
      <c r="AB889" s="7">
        <f t="shared" si="292"/>
        <v>1</v>
      </c>
      <c r="AC889" s="7">
        <f t="shared" si="293"/>
        <v>0</v>
      </c>
      <c r="AD889" s="7">
        <f t="shared" si="294"/>
        <v>1</v>
      </c>
      <c r="AE889" s="7">
        <f t="shared" si="295"/>
        <v>0</v>
      </c>
      <c r="AF889" s="7">
        <f t="shared" si="296"/>
        <v>0</v>
      </c>
      <c r="AG889" s="7">
        <f t="shared" si="297"/>
        <v>0</v>
      </c>
      <c r="AH889" s="7">
        <f t="shared" si="298"/>
        <v>0</v>
      </c>
      <c r="AI889" s="7">
        <f t="shared" si="299"/>
        <v>0</v>
      </c>
      <c r="AJ889" s="14">
        <f t="shared" si="300"/>
        <v>2</v>
      </c>
      <c r="AK889" t="s">
        <v>7</v>
      </c>
      <c r="AL889" t="s">
        <v>444</v>
      </c>
    </row>
    <row r="890" spans="1:38">
      <c r="A890" s="5" t="s">
        <v>25</v>
      </c>
      <c r="B890" s="5" t="s">
        <v>35</v>
      </c>
      <c r="C890" s="5" t="s">
        <v>182</v>
      </c>
      <c r="D890" s="4" t="s">
        <v>750</v>
      </c>
      <c r="E890" s="3">
        <v>19</v>
      </c>
      <c r="F890" s="3">
        <v>20</v>
      </c>
      <c r="G890" s="10">
        <f t="shared" si="283"/>
        <v>1</v>
      </c>
      <c r="H890" s="8">
        <f t="shared" si="303"/>
        <v>5.2631578947368418E-2</v>
      </c>
      <c r="I890" s="3">
        <v>2</v>
      </c>
      <c r="J890" s="3">
        <v>1</v>
      </c>
      <c r="K890" s="9">
        <f t="shared" si="305"/>
        <v>0.5</v>
      </c>
      <c r="L890" s="3">
        <v>11</v>
      </c>
      <c r="M890" s="8">
        <f t="shared" si="285"/>
        <v>0.55000000000000004</v>
      </c>
      <c r="N890" s="3">
        <v>11</v>
      </c>
      <c r="O890" s="8">
        <f t="shared" si="286"/>
        <v>0.55000000000000004</v>
      </c>
      <c r="P890" s="3">
        <v>6</v>
      </c>
      <c r="Q890" s="8">
        <f t="shared" si="287"/>
        <v>0.3</v>
      </c>
      <c r="R890" s="3">
        <v>1</v>
      </c>
      <c r="U890" s="8">
        <f t="shared" si="288"/>
        <v>0</v>
      </c>
      <c r="Y890" s="7">
        <f t="shared" si="289"/>
        <v>0</v>
      </c>
      <c r="Z890" s="7">
        <f t="shared" si="290"/>
        <v>0</v>
      </c>
      <c r="AA890" s="7">
        <f t="shared" si="291"/>
        <v>1</v>
      </c>
      <c r="AB890" s="7">
        <f t="shared" si="292"/>
        <v>0</v>
      </c>
      <c r="AC890" s="7">
        <f t="shared" si="293"/>
        <v>0</v>
      </c>
      <c r="AD890" s="7">
        <f t="shared" si="294"/>
        <v>0</v>
      </c>
      <c r="AE890" s="7">
        <f t="shared" si="295"/>
        <v>0</v>
      </c>
      <c r="AF890" s="7">
        <f t="shared" si="296"/>
        <v>0</v>
      </c>
      <c r="AG890" s="7">
        <f t="shared" si="297"/>
        <v>0</v>
      </c>
      <c r="AH890" s="7">
        <f t="shared" si="298"/>
        <v>0</v>
      </c>
      <c r="AI890" s="7">
        <f t="shared" si="299"/>
        <v>1</v>
      </c>
      <c r="AJ890" s="14">
        <f t="shared" si="300"/>
        <v>2</v>
      </c>
      <c r="AK890" t="s">
        <v>1</v>
      </c>
      <c r="AL890" t="s">
        <v>749</v>
      </c>
    </row>
    <row r="891" spans="1:38">
      <c r="A891" s="5" t="s">
        <v>25</v>
      </c>
      <c r="B891" s="5" t="s">
        <v>35</v>
      </c>
      <c r="C891" s="5" t="s">
        <v>748</v>
      </c>
      <c r="D891" s="4" t="s">
        <v>747</v>
      </c>
      <c r="E891" s="3">
        <v>18</v>
      </c>
      <c r="F891" s="3">
        <v>23</v>
      </c>
      <c r="G891" s="10">
        <f t="shared" si="283"/>
        <v>5</v>
      </c>
      <c r="H891" s="8">
        <f t="shared" si="303"/>
        <v>0.27777777777777779</v>
      </c>
      <c r="I891" s="3">
        <v>17</v>
      </c>
      <c r="J891" s="3">
        <v>4</v>
      </c>
      <c r="K891" s="9">
        <f t="shared" si="305"/>
        <v>0.23529411764705882</v>
      </c>
      <c r="L891" s="3">
        <v>9</v>
      </c>
      <c r="M891" s="8">
        <f t="shared" si="285"/>
        <v>0.39130434782608697</v>
      </c>
      <c r="N891" s="3">
        <v>11</v>
      </c>
      <c r="O891" s="8">
        <f t="shared" si="286"/>
        <v>0.47826086956521741</v>
      </c>
      <c r="P891" s="3">
        <v>7</v>
      </c>
      <c r="Q891" s="8">
        <f t="shared" si="287"/>
        <v>0.30434782608695654</v>
      </c>
      <c r="R891" s="3">
        <v>1</v>
      </c>
      <c r="U891" s="8">
        <f t="shared" si="288"/>
        <v>0</v>
      </c>
      <c r="X891" t="s">
        <v>174</v>
      </c>
      <c r="Y891" s="7">
        <f t="shared" si="289"/>
        <v>0</v>
      </c>
      <c r="Z891" s="7">
        <f t="shared" si="290"/>
        <v>1</v>
      </c>
      <c r="AA891" s="7">
        <f t="shared" si="291"/>
        <v>0</v>
      </c>
      <c r="AB891" s="7">
        <f t="shared" si="292"/>
        <v>0</v>
      </c>
      <c r="AC891" s="7">
        <f t="shared" si="293"/>
        <v>0</v>
      </c>
      <c r="AD891" s="7">
        <f t="shared" si="294"/>
        <v>0</v>
      </c>
      <c r="AE891" s="7">
        <f t="shared" si="295"/>
        <v>0</v>
      </c>
      <c r="AF891" s="7">
        <f t="shared" si="296"/>
        <v>0</v>
      </c>
      <c r="AG891" s="7">
        <f t="shared" si="297"/>
        <v>0</v>
      </c>
      <c r="AH891" s="7">
        <f t="shared" si="298"/>
        <v>1</v>
      </c>
      <c r="AI891" s="7">
        <f t="shared" si="299"/>
        <v>0</v>
      </c>
      <c r="AJ891" s="14">
        <f t="shared" si="300"/>
        <v>2</v>
      </c>
      <c r="AK891" t="s">
        <v>7</v>
      </c>
      <c r="AL891" t="s">
        <v>746</v>
      </c>
    </row>
    <row r="892" spans="1:38">
      <c r="A892" s="5" t="s">
        <v>25</v>
      </c>
      <c r="B892" s="5" t="s">
        <v>35</v>
      </c>
      <c r="C892" s="5" t="s">
        <v>745</v>
      </c>
      <c r="D892" s="4" t="s">
        <v>744</v>
      </c>
      <c r="E892" s="3">
        <v>40</v>
      </c>
      <c r="F892" s="3">
        <v>42</v>
      </c>
      <c r="G892" s="10">
        <f t="shared" si="283"/>
        <v>2</v>
      </c>
      <c r="H892" s="8">
        <f t="shared" si="303"/>
        <v>0.05</v>
      </c>
      <c r="I892" s="3">
        <v>5</v>
      </c>
      <c r="J892" s="3">
        <v>4</v>
      </c>
      <c r="K892" s="9">
        <f t="shared" si="305"/>
        <v>0.8</v>
      </c>
      <c r="L892" s="3">
        <v>10</v>
      </c>
      <c r="M892" s="8">
        <f t="shared" si="285"/>
        <v>0.23809523809523808</v>
      </c>
      <c r="N892" s="3">
        <v>9</v>
      </c>
      <c r="O892" s="8">
        <f t="shared" si="286"/>
        <v>0.21428571428571427</v>
      </c>
      <c r="P892" s="3">
        <v>7</v>
      </c>
      <c r="Q892" s="8">
        <f t="shared" si="287"/>
        <v>0.16666666666666666</v>
      </c>
      <c r="R892" s="3">
        <v>1</v>
      </c>
      <c r="U892" s="8">
        <f t="shared" si="288"/>
        <v>0</v>
      </c>
      <c r="Y892" s="7">
        <f t="shared" si="289"/>
        <v>1</v>
      </c>
      <c r="Z892" s="7">
        <f t="shared" si="290"/>
        <v>0</v>
      </c>
      <c r="AA892" s="7">
        <f t="shared" si="291"/>
        <v>0</v>
      </c>
      <c r="AB892" s="7">
        <f t="shared" si="292"/>
        <v>0</v>
      </c>
      <c r="AC892" s="7">
        <f t="shared" si="293"/>
        <v>0</v>
      </c>
      <c r="AD892" s="7">
        <f t="shared" si="294"/>
        <v>0</v>
      </c>
      <c r="AE892" s="7">
        <f t="shared" si="295"/>
        <v>0</v>
      </c>
      <c r="AF892" s="7">
        <f t="shared" si="296"/>
        <v>0</v>
      </c>
      <c r="AG892" s="7">
        <f t="shared" si="297"/>
        <v>0</v>
      </c>
      <c r="AH892" s="7">
        <f t="shared" si="298"/>
        <v>0</v>
      </c>
      <c r="AI892" s="7">
        <f t="shared" si="299"/>
        <v>1</v>
      </c>
      <c r="AJ892" s="14">
        <f t="shared" si="300"/>
        <v>2</v>
      </c>
      <c r="AK892" t="s">
        <v>7</v>
      </c>
      <c r="AL892" t="s">
        <v>743</v>
      </c>
    </row>
    <row r="893" spans="1:38">
      <c r="A893" s="5" t="s">
        <v>25</v>
      </c>
      <c r="B893" s="5" t="s">
        <v>35</v>
      </c>
      <c r="C893" s="5" t="s">
        <v>739</v>
      </c>
      <c r="D893" s="4" t="s">
        <v>738</v>
      </c>
      <c r="E893" s="3">
        <v>14</v>
      </c>
      <c r="F893" s="3">
        <v>12</v>
      </c>
      <c r="G893" s="10">
        <f t="shared" si="283"/>
        <v>-2</v>
      </c>
      <c r="H893" s="8">
        <f t="shared" si="303"/>
        <v>-0.14285714285714285</v>
      </c>
      <c r="I893" s="3">
        <v>9</v>
      </c>
      <c r="J893" s="3">
        <v>3</v>
      </c>
      <c r="K893" s="9">
        <f t="shared" si="305"/>
        <v>0.33333333333333331</v>
      </c>
      <c r="L893" s="3">
        <v>5</v>
      </c>
      <c r="M893" s="8">
        <f t="shared" si="285"/>
        <v>0.41666666666666669</v>
      </c>
      <c r="N893" s="3">
        <v>8</v>
      </c>
      <c r="O893" s="8">
        <f t="shared" si="286"/>
        <v>0.66666666666666663</v>
      </c>
      <c r="P893" s="3">
        <v>5</v>
      </c>
      <c r="Q893" s="8">
        <f t="shared" si="287"/>
        <v>0.41666666666666669</v>
      </c>
      <c r="R893" s="3">
        <v>0</v>
      </c>
      <c r="U893" s="8">
        <f t="shared" si="288"/>
        <v>0</v>
      </c>
      <c r="Y893" s="7">
        <f t="shared" si="289"/>
        <v>0</v>
      </c>
      <c r="Z893" s="7">
        <f t="shared" si="290"/>
        <v>0</v>
      </c>
      <c r="AA893" s="7">
        <f t="shared" si="291"/>
        <v>1</v>
      </c>
      <c r="AB893" s="7">
        <f t="shared" si="292"/>
        <v>1</v>
      </c>
      <c r="AC893" s="7">
        <f t="shared" si="293"/>
        <v>0</v>
      </c>
      <c r="AD893" s="7">
        <f t="shared" si="294"/>
        <v>0</v>
      </c>
      <c r="AE893" s="7">
        <f t="shared" si="295"/>
        <v>0</v>
      </c>
      <c r="AF893" s="7">
        <f t="shared" si="296"/>
        <v>0</v>
      </c>
      <c r="AG893" s="7">
        <f t="shared" si="297"/>
        <v>0</v>
      </c>
      <c r="AH893" s="7">
        <f t="shared" si="298"/>
        <v>0</v>
      </c>
      <c r="AI893" s="7">
        <f t="shared" si="299"/>
        <v>0</v>
      </c>
      <c r="AJ893" s="14">
        <f t="shared" si="300"/>
        <v>2</v>
      </c>
      <c r="AK893" t="s">
        <v>1</v>
      </c>
      <c r="AL893" t="s">
        <v>737</v>
      </c>
    </row>
    <row r="894" spans="1:38">
      <c r="A894" s="5" t="s">
        <v>25</v>
      </c>
      <c r="B894" s="5" t="s">
        <v>35</v>
      </c>
      <c r="C894" s="5" t="s">
        <v>736</v>
      </c>
      <c r="D894" s="4" t="s">
        <v>735</v>
      </c>
      <c r="E894" s="3">
        <v>14</v>
      </c>
      <c r="F894" s="3">
        <v>11</v>
      </c>
      <c r="G894" s="10">
        <f t="shared" si="283"/>
        <v>-3</v>
      </c>
      <c r="H894" s="8">
        <f t="shared" si="303"/>
        <v>-0.21428571428571427</v>
      </c>
      <c r="I894" s="3">
        <v>7</v>
      </c>
      <c r="J894" s="3">
        <v>5</v>
      </c>
      <c r="K894" s="9">
        <f t="shared" si="305"/>
        <v>0.7142857142857143</v>
      </c>
      <c r="L894" s="3">
        <v>3</v>
      </c>
      <c r="M894" s="8">
        <f t="shared" si="285"/>
        <v>0.27272727272727271</v>
      </c>
      <c r="N894" s="3">
        <v>3</v>
      </c>
      <c r="O894" s="8">
        <f t="shared" si="286"/>
        <v>0.27272727272727271</v>
      </c>
      <c r="P894" s="3">
        <v>1</v>
      </c>
      <c r="Q894" s="8">
        <f t="shared" si="287"/>
        <v>9.0909090909090912E-2</v>
      </c>
      <c r="R894" s="3">
        <v>3</v>
      </c>
      <c r="U894" s="8">
        <f t="shared" si="288"/>
        <v>0</v>
      </c>
      <c r="Y894" s="7">
        <f t="shared" si="289"/>
        <v>0</v>
      </c>
      <c r="Z894" s="7">
        <f t="shared" si="290"/>
        <v>0</v>
      </c>
      <c r="AA894" s="7">
        <f t="shared" si="291"/>
        <v>0</v>
      </c>
      <c r="AB894" s="7">
        <f t="shared" si="292"/>
        <v>0</v>
      </c>
      <c r="AC894" s="7">
        <f t="shared" si="293"/>
        <v>0</v>
      </c>
      <c r="AD894" s="7">
        <f t="shared" si="294"/>
        <v>1</v>
      </c>
      <c r="AE894" s="7">
        <f t="shared" si="295"/>
        <v>0</v>
      </c>
      <c r="AF894" s="7">
        <f t="shared" si="296"/>
        <v>0</v>
      </c>
      <c r="AG894" s="7">
        <f t="shared" si="297"/>
        <v>0</v>
      </c>
      <c r="AH894" s="7">
        <f t="shared" si="298"/>
        <v>0</v>
      </c>
      <c r="AI894" s="7">
        <f t="shared" si="299"/>
        <v>1</v>
      </c>
      <c r="AJ894" s="14">
        <f t="shared" si="300"/>
        <v>2</v>
      </c>
      <c r="AK894" t="s">
        <v>7</v>
      </c>
      <c r="AL894" t="s">
        <v>734</v>
      </c>
    </row>
    <row r="895" spans="1:38">
      <c r="A895" s="5" t="s">
        <v>25</v>
      </c>
      <c r="B895" s="5" t="s">
        <v>35</v>
      </c>
      <c r="C895" s="5" t="s">
        <v>391</v>
      </c>
      <c r="D895" s="4" t="s">
        <v>730</v>
      </c>
      <c r="E895" s="3">
        <v>14</v>
      </c>
      <c r="F895" s="3">
        <v>17</v>
      </c>
      <c r="G895" s="10">
        <f t="shared" si="283"/>
        <v>3</v>
      </c>
      <c r="H895" s="8">
        <f t="shared" si="303"/>
        <v>0.21428571428571427</v>
      </c>
      <c r="I895" s="3">
        <v>8</v>
      </c>
      <c r="J895" s="3">
        <v>6</v>
      </c>
      <c r="K895" s="9">
        <f t="shared" si="305"/>
        <v>0.75</v>
      </c>
      <c r="L895" s="3">
        <v>0</v>
      </c>
      <c r="M895" s="8">
        <f t="shared" si="285"/>
        <v>0</v>
      </c>
      <c r="N895" s="3">
        <v>0</v>
      </c>
      <c r="O895" s="8">
        <f t="shared" si="286"/>
        <v>0</v>
      </c>
      <c r="P895" s="3">
        <v>0</v>
      </c>
      <c r="Q895" s="8">
        <f t="shared" si="287"/>
        <v>0</v>
      </c>
      <c r="R895" s="3">
        <v>2</v>
      </c>
      <c r="U895" s="8">
        <f t="shared" si="288"/>
        <v>0</v>
      </c>
      <c r="Y895" s="7">
        <f t="shared" si="289"/>
        <v>0</v>
      </c>
      <c r="Z895" s="7">
        <f t="shared" si="290"/>
        <v>1</v>
      </c>
      <c r="AA895" s="7">
        <f t="shared" si="291"/>
        <v>0</v>
      </c>
      <c r="AB895" s="7">
        <f t="shared" si="292"/>
        <v>0</v>
      </c>
      <c r="AC895" s="7">
        <f t="shared" si="293"/>
        <v>0</v>
      </c>
      <c r="AD895" s="7">
        <f t="shared" si="294"/>
        <v>0</v>
      </c>
      <c r="AE895" s="7">
        <f t="shared" si="295"/>
        <v>0</v>
      </c>
      <c r="AF895" s="7">
        <f t="shared" si="296"/>
        <v>0</v>
      </c>
      <c r="AG895" s="7">
        <f t="shared" si="297"/>
        <v>0</v>
      </c>
      <c r="AH895" s="7">
        <f t="shared" si="298"/>
        <v>0</v>
      </c>
      <c r="AI895" s="7">
        <f t="shared" si="299"/>
        <v>1</v>
      </c>
      <c r="AJ895" s="14">
        <f t="shared" si="300"/>
        <v>2</v>
      </c>
      <c r="AK895" t="s">
        <v>7</v>
      </c>
      <c r="AL895" t="s">
        <v>729</v>
      </c>
    </row>
    <row r="896" spans="1:38">
      <c r="A896" s="5" t="s">
        <v>25</v>
      </c>
      <c r="B896" s="5" t="s">
        <v>35</v>
      </c>
      <c r="C896" s="5" t="s">
        <v>543</v>
      </c>
      <c r="D896" s="4" t="s">
        <v>542</v>
      </c>
      <c r="E896" s="3">
        <v>16</v>
      </c>
      <c r="F896" s="3">
        <v>22</v>
      </c>
      <c r="G896" s="10">
        <f t="shared" si="283"/>
        <v>6</v>
      </c>
      <c r="H896" s="8">
        <f t="shared" si="303"/>
        <v>0.375</v>
      </c>
      <c r="I896" s="3">
        <v>0</v>
      </c>
      <c r="J896" s="3">
        <v>0</v>
      </c>
      <c r="K896" s="9">
        <v>0</v>
      </c>
      <c r="L896" s="3">
        <v>10</v>
      </c>
      <c r="M896" s="8">
        <f t="shared" si="285"/>
        <v>0.45454545454545453</v>
      </c>
      <c r="N896" s="3">
        <v>11</v>
      </c>
      <c r="O896" s="8">
        <f t="shared" si="286"/>
        <v>0.5</v>
      </c>
      <c r="P896" s="3">
        <v>6</v>
      </c>
      <c r="Q896" s="8">
        <f t="shared" si="287"/>
        <v>0.27272727272727271</v>
      </c>
      <c r="R896" s="3">
        <v>1</v>
      </c>
      <c r="U896" s="8">
        <f t="shared" si="288"/>
        <v>0</v>
      </c>
      <c r="Y896" s="7">
        <f t="shared" si="289"/>
        <v>0</v>
      </c>
      <c r="Z896" s="7">
        <f t="shared" si="290"/>
        <v>1</v>
      </c>
      <c r="AA896" s="7">
        <f t="shared" si="291"/>
        <v>1</v>
      </c>
      <c r="AB896" s="7">
        <f t="shared" si="292"/>
        <v>0</v>
      </c>
      <c r="AC896" s="7">
        <f t="shared" si="293"/>
        <v>0</v>
      </c>
      <c r="AD896" s="7">
        <f t="shared" si="294"/>
        <v>0</v>
      </c>
      <c r="AE896" s="7">
        <f t="shared" si="295"/>
        <v>0</v>
      </c>
      <c r="AF896" s="7">
        <f t="shared" si="296"/>
        <v>0</v>
      </c>
      <c r="AG896" s="7">
        <f t="shared" si="297"/>
        <v>0</v>
      </c>
      <c r="AH896" s="7">
        <f t="shared" si="298"/>
        <v>0</v>
      </c>
      <c r="AI896" s="7">
        <f t="shared" si="299"/>
        <v>0</v>
      </c>
      <c r="AJ896" s="14">
        <f t="shared" si="300"/>
        <v>2</v>
      </c>
      <c r="AK896" t="s">
        <v>7</v>
      </c>
      <c r="AL896" t="s">
        <v>541</v>
      </c>
    </row>
    <row r="897" spans="1:38">
      <c r="A897" s="5" t="s">
        <v>25</v>
      </c>
      <c r="B897" s="5" t="s">
        <v>35</v>
      </c>
      <c r="C897" s="5" t="s">
        <v>217</v>
      </c>
      <c r="D897" s="4" t="s">
        <v>540</v>
      </c>
      <c r="E897" s="3">
        <v>13</v>
      </c>
      <c r="F897" s="3">
        <v>10</v>
      </c>
      <c r="G897" s="10">
        <f t="shared" si="283"/>
        <v>-3</v>
      </c>
      <c r="H897" s="8">
        <f t="shared" si="303"/>
        <v>-0.23076923076923078</v>
      </c>
      <c r="I897" s="3">
        <v>0</v>
      </c>
      <c r="J897" s="3">
        <v>0</v>
      </c>
      <c r="K897" s="9">
        <v>0</v>
      </c>
      <c r="L897" s="3">
        <v>6</v>
      </c>
      <c r="M897" s="8">
        <f t="shared" si="285"/>
        <v>0.6</v>
      </c>
      <c r="N897" s="3">
        <v>10</v>
      </c>
      <c r="O897" s="8">
        <f t="shared" si="286"/>
        <v>1</v>
      </c>
      <c r="P897" s="3">
        <v>4</v>
      </c>
      <c r="Q897" s="8">
        <f t="shared" si="287"/>
        <v>0.4</v>
      </c>
      <c r="R897" s="3">
        <v>2</v>
      </c>
      <c r="U897" s="8">
        <f t="shared" si="288"/>
        <v>0</v>
      </c>
      <c r="Y897" s="7">
        <f t="shared" si="289"/>
        <v>0</v>
      </c>
      <c r="Z897" s="7">
        <f t="shared" si="290"/>
        <v>0</v>
      </c>
      <c r="AA897" s="7">
        <f t="shared" si="291"/>
        <v>1</v>
      </c>
      <c r="AB897" s="7">
        <f t="shared" si="292"/>
        <v>1</v>
      </c>
      <c r="AC897" s="7">
        <f t="shared" si="293"/>
        <v>0</v>
      </c>
      <c r="AD897" s="7">
        <f t="shared" si="294"/>
        <v>0</v>
      </c>
      <c r="AE897" s="7">
        <f t="shared" si="295"/>
        <v>0</v>
      </c>
      <c r="AF897" s="7">
        <f t="shared" si="296"/>
        <v>0</v>
      </c>
      <c r="AG897" s="7">
        <f t="shared" si="297"/>
        <v>0</v>
      </c>
      <c r="AH897" s="7">
        <f t="shared" si="298"/>
        <v>0</v>
      </c>
      <c r="AI897" s="7">
        <f t="shared" si="299"/>
        <v>0</v>
      </c>
      <c r="AJ897" s="14">
        <f t="shared" si="300"/>
        <v>2</v>
      </c>
      <c r="AK897" t="s">
        <v>1</v>
      </c>
      <c r="AL897" t="s">
        <v>539</v>
      </c>
    </row>
    <row r="898" spans="1:38">
      <c r="A898" s="5" t="s">
        <v>25</v>
      </c>
      <c r="B898" s="5" t="s">
        <v>35</v>
      </c>
      <c r="C898" s="5" t="s">
        <v>538</v>
      </c>
      <c r="D898" s="4" t="s">
        <v>537</v>
      </c>
      <c r="E898" s="3">
        <v>35</v>
      </c>
      <c r="F898" s="3">
        <v>28</v>
      </c>
      <c r="G898" s="10">
        <f t="shared" ref="G898:G961" si="306">F898-E898</f>
        <v>-7</v>
      </c>
      <c r="H898" s="8">
        <f t="shared" si="303"/>
        <v>-0.2</v>
      </c>
      <c r="I898" s="3">
        <v>0</v>
      </c>
      <c r="J898" s="3">
        <v>0</v>
      </c>
      <c r="K898" s="9">
        <v>0</v>
      </c>
      <c r="L898" s="3">
        <v>8</v>
      </c>
      <c r="M898" s="8">
        <f t="shared" ref="M898:M961" si="307">L898/F898</f>
        <v>0.2857142857142857</v>
      </c>
      <c r="N898" s="3">
        <v>6</v>
      </c>
      <c r="O898" s="8">
        <f t="shared" ref="O898:O961" si="308">N898/F898</f>
        <v>0.21428571428571427</v>
      </c>
      <c r="P898" s="3">
        <v>3</v>
      </c>
      <c r="Q898" s="8">
        <f t="shared" ref="Q898:Q961" si="309">P898/F898</f>
        <v>0.10714285714285714</v>
      </c>
      <c r="R898" s="3">
        <v>1</v>
      </c>
      <c r="S898" t="s">
        <v>174</v>
      </c>
      <c r="U898" s="8">
        <f t="shared" ref="U898:U961" si="310">T898/F898</f>
        <v>0</v>
      </c>
      <c r="W898" t="s">
        <v>174</v>
      </c>
      <c r="Y898" s="7">
        <f t="shared" ref="Y898:Y961" si="311">IF(F898&gt;=35,1,0)</f>
        <v>0</v>
      </c>
      <c r="Z898" s="7">
        <f t="shared" ref="Z898:Z961" si="312">IF(OR(H898&gt;=0.1,G898&gt;=10),1,0)</f>
        <v>0</v>
      </c>
      <c r="AA898" s="7">
        <f t="shared" ref="AA898:AA961" si="313">IF(M898&gt;=0.4,1,0)</f>
        <v>0</v>
      </c>
      <c r="AB898" s="7">
        <f t="shared" ref="AB898:AB961" si="314">IF(O898&gt;=0.6,1,0)</f>
        <v>0</v>
      </c>
      <c r="AC898" s="7">
        <f t="shared" ref="AC898:AC961" si="315">IF(Q898&gt;=0.5,1,0)</f>
        <v>0</v>
      </c>
      <c r="AD898" s="7">
        <f t="shared" ref="AD898:AD961" si="316">IF(R898&gt;=3,1,0)</f>
        <v>0</v>
      </c>
      <c r="AE898" s="7">
        <f t="shared" ref="AE898:AE961" si="317">IF(S898="Yes",1,0)</f>
        <v>1</v>
      </c>
      <c r="AF898" s="7">
        <f t="shared" ref="AF898:AF961" si="318">IF(OR(V898="Yes", U898&gt;=0.2),1,0)</f>
        <v>0</v>
      </c>
      <c r="AG898" s="7">
        <f t="shared" ref="AG898:AG961" si="319">IF(W898="Yes",1,0)</f>
        <v>1</v>
      </c>
      <c r="AH898" s="7">
        <f t="shared" ref="AH898:AH961" si="320">IF(X898="Yes",1,0)</f>
        <v>0</v>
      </c>
      <c r="AI898" s="7">
        <f t="shared" ref="AI898:AI961" si="321">IF(K898&gt;=0.4,1,0)</f>
        <v>0</v>
      </c>
      <c r="AJ898" s="14">
        <f t="shared" ref="AJ898:AJ961" si="322">SUM(W898:AI898)</f>
        <v>2</v>
      </c>
      <c r="AK898" t="s">
        <v>7</v>
      </c>
      <c r="AL898" t="s">
        <v>536</v>
      </c>
    </row>
    <row r="899" spans="1:38">
      <c r="A899" s="5" t="s">
        <v>11</v>
      </c>
      <c r="B899" s="5" t="s">
        <v>183</v>
      </c>
      <c r="C899" s="5" t="s">
        <v>143</v>
      </c>
      <c r="D899" s="4" t="s">
        <v>521</v>
      </c>
      <c r="E899" s="3">
        <v>9</v>
      </c>
      <c r="F899" s="3">
        <v>19</v>
      </c>
      <c r="G899" s="10">
        <f t="shared" si="306"/>
        <v>10</v>
      </c>
      <c r="H899" s="8">
        <f t="shared" si="303"/>
        <v>1.1111111111111112</v>
      </c>
      <c r="I899" s="3">
        <v>1</v>
      </c>
      <c r="J899" s="3">
        <v>0</v>
      </c>
      <c r="K899" s="9">
        <f t="shared" ref="K899:K909" si="323">J899/I899</f>
        <v>0</v>
      </c>
      <c r="L899" s="3">
        <v>4</v>
      </c>
      <c r="M899" s="8">
        <f t="shared" si="307"/>
        <v>0.21052631578947367</v>
      </c>
      <c r="N899" s="3">
        <v>11</v>
      </c>
      <c r="O899" s="8">
        <f t="shared" si="308"/>
        <v>0.57894736842105265</v>
      </c>
      <c r="P899" s="3">
        <v>4</v>
      </c>
      <c r="Q899" s="8">
        <f t="shared" si="309"/>
        <v>0.21052631578947367</v>
      </c>
      <c r="R899" s="3">
        <v>5</v>
      </c>
      <c r="U899" s="8">
        <f t="shared" si="310"/>
        <v>0</v>
      </c>
      <c r="Y899" s="7">
        <f t="shared" si="311"/>
        <v>0</v>
      </c>
      <c r="Z899" s="7">
        <f t="shared" si="312"/>
        <v>1</v>
      </c>
      <c r="AA899" s="7">
        <f t="shared" si="313"/>
        <v>0</v>
      </c>
      <c r="AB899" s="7">
        <f t="shared" si="314"/>
        <v>0</v>
      </c>
      <c r="AC899" s="7">
        <f t="shared" si="315"/>
        <v>0</v>
      </c>
      <c r="AD899" s="7">
        <f t="shared" si="316"/>
        <v>1</v>
      </c>
      <c r="AE899" s="7">
        <f t="shared" si="317"/>
        <v>0</v>
      </c>
      <c r="AF899" s="7">
        <f t="shared" si="318"/>
        <v>0</v>
      </c>
      <c r="AG899" s="7">
        <f t="shared" si="319"/>
        <v>0</v>
      </c>
      <c r="AH899" s="7">
        <f t="shared" si="320"/>
        <v>0</v>
      </c>
      <c r="AI899" s="7">
        <f t="shared" si="321"/>
        <v>0</v>
      </c>
      <c r="AJ899" s="14">
        <f t="shared" si="322"/>
        <v>2</v>
      </c>
      <c r="AK899" t="s">
        <v>1</v>
      </c>
      <c r="AL899" t="s">
        <v>520</v>
      </c>
    </row>
    <row r="900" spans="1:38">
      <c r="A900" s="5" t="s">
        <v>5</v>
      </c>
      <c r="B900" s="5" t="s">
        <v>323</v>
      </c>
      <c r="C900" s="5" t="s">
        <v>353</v>
      </c>
      <c r="D900" s="4" t="s">
        <v>684</v>
      </c>
      <c r="E900" s="3">
        <v>29</v>
      </c>
      <c r="F900" s="3">
        <v>26</v>
      </c>
      <c r="G900" s="10">
        <f t="shared" si="306"/>
        <v>-3</v>
      </c>
      <c r="H900" s="8">
        <f t="shared" si="303"/>
        <v>-0.10344827586206896</v>
      </c>
      <c r="I900" s="3">
        <v>9</v>
      </c>
      <c r="J900" s="3">
        <v>3</v>
      </c>
      <c r="K900" s="9">
        <f t="shared" si="323"/>
        <v>0.33333333333333331</v>
      </c>
      <c r="L900" s="3">
        <v>10</v>
      </c>
      <c r="M900" s="8">
        <f t="shared" si="307"/>
        <v>0.38461538461538464</v>
      </c>
      <c r="N900" s="3">
        <v>12</v>
      </c>
      <c r="O900" s="8">
        <f t="shared" si="308"/>
        <v>0.46153846153846156</v>
      </c>
      <c r="P900" s="3">
        <v>12</v>
      </c>
      <c r="Q900" s="8">
        <f t="shared" si="309"/>
        <v>0.46153846153846156</v>
      </c>
      <c r="R900" s="3">
        <v>6</v>
      </c>
      <c r="S900" t="s">
        <v>174</v>
      </c>
      <c r="U900" s="8">
        <f t="shared" si="310"/>
        <v>0</v>
      </c>
      <c r="Y900" s="7">
        <f t="shared" si="311"/>
        <v>0</v>
      </c>
      <c r="Z900" s="7">
        <f t="shared" si="312"/>
        <v>0</v>
      </c>
      <c r="AA900" s="7">
        <f t="shared" si="313"/>
        <v>0</v>
      </c>
      <c r="AB900" s="7">
        <f t="shared" si="314"/>
        <v>0</v>
      </c>
      <c r="AC900" s="7">
        <f t="shared" si="315"/>
        <v>0</v>
      </c>
      <c r="AD900" s="7">
        <f t="shared" si="316"/>
        <v>1</v>
      </c>
      <c r="AE900" s="7">
        <f t="shared" si="317"/>
        <v>1</v>
      </c>
      <c r="AF900" s="7">
        <f t="shared" si="318"/>
        <v>0</v>
      </c>
      <c r="AG900" s="7">
        <f t="shared" si="319"/>
        <v>0</v>
      </c>
      <c r="AH900" s="7">
        <f t="shared" si="320"/>
        <v>0</v>
      </c>
      <c r="AI900" s="7">
        <f t="shared" si="321"/>
        <v>0</v>
      </c>
      <c r="AJ900" s="14">
        <f t="shared" si="322"/>
        <v>2</v>
      </c>
      <c r="AK900" t="s">
        <v>1</v>
      </c>
      <c r="AL900" t="s">
        <v>683</v>
      </c>
    </row>
    <row r="901" spans="1:38">
      <c r="A901" s="5" t="s">
        <v>25</v>
      </c>
      <c r="B901" s="5" t="s">
        <v>24</v>
      </c>
      <c r="C901" s="5" t="s">
        <v>728</v>
      </c>
      <c r="D901" s="4" t="s">
        <v>727</v>
      </c>
      <c r="E901" s="3">
        <v>8</v>
      </c>
      <c r="F901" s="3">
        <v>10</v>
      </c>
      <c r="G901" s="10">
        <f t="shared" si="306"/>
        <v>2</v>
      </c>
      <c r="H901" s="8">
        <f t="shared" si="303"/>
        <v>0.25</v>
      </c>
      <c r="I901" s="3">
        <v>3</v>
      </c>
      <c r="J901" s="3">
        <v>3</v>
      </c>
      <c r="K901" s="9">
        <f t="shared" si="323"/>
        <v>1</v>
      </c>
      <c r="L901" s="3">
        <v>1</v>
      </c>
      <c r="M901" s="8">
        <f t="shared" si="307"/>
        <v>0.1</v>
      </c>
      <c r="N901" s="3">
        <v>5</v>
      </c>
      <c r="O901" s="8">
        <f t="shared" si="308"/>
        <v>0.5</v>
      </c>
      <c r="P901" s="3">
        <v>2</v>
      </c>
      <c r="Q901" s="8">
        <f t="shared" si="309"/>
        <v>0.2</v>
      </c>
      <c r="R901" s="3">
        <v>1</v>
      </c>
      <c r="U901" s="8">
        <f t="shared" si="310"/>
        <v>0</v>
      </c>
      <c r="Y901" s="7">
        <f t="shared" si="311"/>
        <v>0</v>
      </c>
      <c r="Z901" s="7">
        <f t="shared" si="312"/>
        <v>1</v>
      </c>
      <c r="AA901" s="7">
        <f t="shared" si="313"/>
        <v>0</v>
      </c>
      <c r="AB901" s="7">
        <f t="shared" si="314"/>
        <v>0</v>
      </c>
      <c r="AC901" s="7">
        <f t="shared" si="315"/>
        <v>0</v>
      </c>
      <c r="AD901" s="7">
        <f t="shared" si="316"/>
        <v>0</v>
      </c>
      <c r="AE901" s="7">
        <f t="shared" si="317"/>
        <v>0</v>
      </c>
      <c r="AF901" s="7">
        <f t="shared" si="318"/>
        <v>0</v>
      </c>
      <c r="AG901" s="7">
        <f t="shared" si="319"/>
        <v>0</v>
      </c>
      <c r="AH901" s="7">
        <f t="shared" si="320"/>
        <v>0</v>
      </c>
      <c r="AI901" s="7">
        <f t="shared" si="321"/>
        <v>1</v>
      </c>
      <c r="AJ901" s="14">
        <f t="shared" si="322"/>
        <v>2</v>
      </c>
      <c r="AK901" t="s">
        <v>1</v>
      </c>
      <c r="AL901" t="s">
        <v>726</v>
      </c>
    </row>
    <row r="902" spans="1:38">
      <c r="A902" s="5" t="s">
        <v>25</v>
      </c>
      <c r="B902" s="5" t="s">
        <v>24</v>
      </c>
      <c r="C902" s="5" t="s">
        <v>658</v>
      </c>
      <c r="D902" s="4" t="s">
        <v>723</v>
      </c>
      <c r="E902" s="3">
        <v>20</v>
      </c>
      <c r="F902" s="3">
        <v>19</v>
      </c>
      <c r="G902" s="10">
        <f t="shared" si="306"/>
        <v>-1</v>
      </c>
      <c r="H902" s="8">
        <f t="shared" si="303"/>
        <v>-0.05</v>
      </c>
      <c r="I902" s="3">
        <v>9</v>
      </c>
      <c r="J902" s="3">
        <v>3</v>
      </c>
      <c r="K902" s="9">
        <f t="shared" si="323"/>
        <v>0.33333333333333331</v>
      </c>
      <c r="L902" s="3">
        <v>10</v>
      </c>
      <c r="M902" s="8">
        <f t="shared" si="307"/>
        <v>0.52631578947368418</v>
      </c>
      <c r="N902" s="3">
        <v>10</v>
      </c>
      <c r="O902" s="8">
        <f t="shared" si="308"/>
        <v>0.52631578947368418</v>
      </c>
      <c r="P902" s="3">
        <v>9</v>
      </c>
      <c r="Q902" s="8">
        <f t="shared" si="309"/>
        <v>0.47368421052631576</v>
      </c>
      <c r="R902" s="3">
        <v>5</v>
      </c>
      <c r="U902" s="8">
        <f t="shared" si="310"/>
        <v>0</v>
      </c>
      <c r="Y902" s="7">
        <f t="shared" si="311"/>
        <v>0</v>
      </c>
      <c r="Z902" s="7">
        <f t="shared" si="312"/>
        <v>0</v>
      </c>
      <c r="AA902" s="7">
        <f t="shared" si="313"/>
        <v>1</v>
      </c>
      <c r="AB902" s="7">
        <f t="shared" si="314"/>
        <v>0</v>
      </c>
      <c r="AC902" s="7">
        <f t="shared" si="315"/>
        <v>0</v>
      </c>
      <c r="AD902" s="7">
        <f t="shared" si="316"/>
        <v>1</v>
      </c>
      <c r="AE902" s="7">
        <f t="shared" si="317"/>
        <v>0</v>
      </c>
      <c r="AF902" s="7">
        <f t="shared" si="318"/>
        <v>0</v>
      </c>
      <c r="AG902" s="7">
        <f t="shared" si="319"/>
        <v>0</v>
      </c>
      <c r="AH902" s="7">
        <f t="shared" si="320"/>
        <v>0</v>
      </c>
      <c r="AI902" s="7">
        <f t="shared" si="321"/>
        <v>0</v>
      </c>
      <c r="AJ902" s="14">
        <f t="shared" si="322"/>
        <v>2</v>
      </c>
      <c r="AK902" t="s">
        <v>1</v>
      </c>
      <c r="AL902" t="s">
        <v>722</v>
      </c>
    </row>
    <row r="903" spans="1:38">
      <c r="A903" s="5" t="s">
        <v>25</v>
      </c>
      <c r="B903" s="5" t="s">
        <v>24</v>
      </c>
      <c r="C903" s="5" t="s">
        <v>616</v>
      </c>
      <c r="D903" s="4" t="s">
        <v>721</v>
      </c>
      <c r="E903" s="3">
        <v>17</v>
      </c>
      <c r="F903" s="3">
        <v>14</v>
      </c>
      <c r="G903" s="10">
        <f t="shared" si="306"/>
        <v>-3</v>
      </c>
      <c r="H903" s="8">
        <f t="shared" si="303"/>
        <v>-0.17647058823529413</v>
      </c>
      <c r="I903" s="3">
        <v>10</v>
      </c>
      <c r="J903" s="3">
        <v>5</v>
      </c>
      <c r="K903" s="9">
        <f t="shared" si="323"/>
        <v>0.5</v>
      </c>
      <c r="L903" s="3">
        <v>3</v>
      </c>
      <c r="M903" s="8">
        <f t="shared" si="307"/>
        <v>0.21428571428571427</v>
      </c>
      <c r="N903" s="3">
        <v>1</v>
      </c>
      <c r="O903" s="8">
        <f t="shared" si="308"/>
        <v>7.1428571428571425E-2</v>
      </c>
      <c r="P903" s="3">
        <v>5</v>
      </c>
      <c r="Q903" s="8">
        <f t="shared" si="309"/>
        <v>0.35714285714285715</v>
      </c>
      <c r="R903" s="3">
        <v>5</v>
      </c>
      <c r="U903" s="8">
        <f t="shared" si="310"/>
        <v>0</v>
      </c>
      <c r="Y903" s="7">
        <f t="shared" si="311"/>
        <v>0</v>
      </c>
      <c r="Z903" s="7">
        <f t="shared" si="312"/>
        <v>0</v>
      </c>
      <c r="AA903" s="7">
        <f t="shared" si="313"/>
        <v>0</v>
      </c>
      <c r="AB903" s="7">
        <f t="shared" si="314"/>
        <v>0</v>
      </c>
      <c r="AC903" s="7">
        <f t="shared" si="315"/>
        <v>0</v>
      </c>
      <c r="AD903" s="7">
        <f t="shared" si="316"/>
        <v>1</v>
      </c>
      <c r="AE903" s="7">
        <f t="shared" si="317"/>
        <v>0</v>
      </c>
      <c r="AF903" s="7">
        <f t="shared" si="318"/>
        <v>0</v>
      </c>
      <c r="AG903" s="7">
        <f t="shared" si="319"/>
        <v>0</v>
      </c>
      <c r="AH903" s="7">
        <f t="shared" si="320"/>
        <v>0</v>
      </c>
      <c r="AI903" s="7">
        <f t="shared" si="321"/>
        <v>1</v>
      </c>
      <c r="AJ903" s="14">
        <f t="shared" si="322"/>
        <v>2</v>
      </c>
      <c r="AK903" t="s">
        <v>1</v>
      </c>
      <c r="AL903" t="s">
        <v>720</v>
      </c>
    </row>
    <row r="904" spans="1:38">
      <c r="A904" s="5" t="s">
        <v>25</v>
      </c>
      <c r="B904" s="5" t="s">
        <v>24</v>
      </c>
      <c r="C904" s="5" t="s">
        <v>719</v>
      </c>
      <c r="D904" s="4" t="s">
        <v>718</v>
      </c>
      <c r="E904" s="3">
        <v>11</v>
      </c>
      <c r="F904" s="3">
        <v>14</v>
      </c>
      <c r="G904" s="10">
        <f t="shared" si="306"/>
        <v>3</v>
      </c>
      <c r="H904" s="8">
        <f t="shared" si="303"/>
        <v>0.27272727272727271</v>
      </c>
      <c r="I904" s="3">
        <v>26</v>
      </c>
      <c r="J904" s="3">
        <v>8</v>
      </c>
      <c r="K904" s="9">
        <f t="shared" si="323"/>
        <v>0.30769230769230771</v>
      </c>
      <c r="L904" s="3">
        <v>5</v>
      </c>
      <c r="M904" s="8">
        <f t="shared" si="307"/>
        <v>0.35714285714285715</v>
      </c>
      <c r="N904" s="3">
        <v>8</v>
      </c>
      <c r="O904" s="8">
        <f t="shared" si="308"/>
        <v>0.5714285714285714</v>
      </c>
      <c r="P904" s="3">
        <v>10</v>
      </c>
      <c r="Q904" s="8">
        <f t="shared" si="309"/>
        <v>0.7142857142857143</v>
      </c>
      <c r="R904" s="3">
        <v>2</v>
      </c>
      <c r="U904" s="8">
        <f t="shared" si="310"/>
        <v>0</v>
      </c>
      <c r="Y904" s="7">
        <f t="shared" si="311"/>
        <v>0</v>
      </c>
      <c r="Z904" s="7">
        <f t="shared" si="312"/>
        <v>1</v>
      </c>
      <c r="AA904" s="7">
        <f t="shared" si="313"/>
        <v>0</v>
      </c>
      <c r="AB904" s="7">
        <f t="shared" si="314"/>
        <v>0</v>
      </c>
      <c r="AC904" s="7">
        <f t="shared" si="315"/>
        <v>1</v>
      </c>
      <c r="AD904" s="7">
        <f t="shared" si="316"/>
        <v>0</v>
      </c>
      <c r="AE904" s="7">
        <f t="shared" si="317"/>
        <v>0</v>
      </c>
      <c r="AF904" s="7">
        <f t="shared" si="318"/>
        <v>0</v>
      </c>
      <c r="AG904" s="7">
        <f t="shared" si="319"/>
        <v>0</v>
      </c>
      <c r="AH904" s="7">
        <f t="shared" si="320"/>
        <v>0</v>
      </c>
      <c r="AI904" s="7">
        <f t="shared" si="321"/>
        <v>0</v>
      </c>
      <c r="AJ904" s="14">
        <f t="shared" si="322"/>
        <v>2</v>
      </c>
      <c r="AK904" t="s">
        <v>1</v>
      </c>
      <c r="AL904" t="s">
        <v>717</v>
      </c>
    </row>
    <row r="905" spans="1:38">
      <c r="A905" s="5" t="s">
        <v>25</v>
      </c>
      <c r="B905" s="5" t="s">
        <v>24</v>
      </c>
      <c r="C905" s="5" t="s">
        <v>716</v>
      </c>
      <c r="D905" s="4" t="s">
        <v>715</v>
      </c>
      <c r="E905" s="3">
        <v>25</v>
      </c>
      <c r="F905" s="3">
        <v>34</v>
      </c>
      <c r="G905" s="10">
        <f t="shared" si="306"/>
        <v>9</v>
      </c>
      <c r="H905" s="8">
        <f t="shared" si="303"/>
        <v>0.36</v>
      </c>
      <c r="I905" s="3">
        <v>11</v>
      </c>
      <c r="J905" s="3">
        <v>2</v>
      </c>
      <c r="K905" s="9">
        <f t="shared" si="323"/>
        <v>0.18181818181818182</v>
      </c>
      <c r="L905" s="3">
        <v>4</v>
      </c>
      <c r="M905" s="8">
        <f t="shared" si="307"/>
        <v>0.11764705882352941</v>
      </c>
      <c r="N905" s="3">
        <v>2</v>
      </c>
      <c r="O905" s="8">
        <f t="shared" si="308"/>
        <v>5.8823529411764705E-2</v>
      </c>
      <c r="P905" s="3">
        <v>3</v>
      </c>
      <c r="Q905" s="8">
        <f t="shared" si="309"/>
        <v>8.8235294117647065E-2</v>
      </c>
      <c r="R905" s="3">
        <v>0</v>
      </c>
      <c r="S905" t="s">
        <v>174</v>
      </c>
      <c r="U905" s="8">
        <f t="shared" si="310"/>
        <v>0</v>
      </c>
      <c r="Y905" s="7">
        <f t="shared" si="311"/>
        <v>0</v>
      </c>
      <c r="Z905" s="7">
        <f t="shared" si="312"/>
        <v>1</v>
      </c>
      <c r="AA905" s="7">
        <f t="shared" si="313"/>
        <v>0</v>
      </c>
      <c r="AB905" s="7">
        <f t="shared" si="314"/>
        <v>0</v>
      </c>
      <c r="AC905" s="7">
        <f t="shared" si="315"/>
        <v>0</v>
      </c>
      <c r="AD905" s="7">
        <f t="shared" si="316"/>
        <v>0</v>
      </c>
      <c r="AE905" s="7">
        <f t="shared" si="317"/>
        <v>1</v>
      </c>
      <c r="AF905" s="7">
        <f t="shared" si="318"/>
        <v>0</v>
      </c>
      <c r="AG905" s="7">
        <f t="shared" si="319"/>
        <v>0</v>
      </c>
      <c r="AH905" s="7">
        <f t="shared" si="320"/>
        <v>0</v>
      </c>
      <c r="AI905" s="7">
        <f t="shared" si="321"/>
        <v>0</v>
      </c>
      <c r="AJ905" s="14">
        <f t="shared" si="322"/>
        <v>2</v>
      </c>
      <c r="AK905" t="s">
        <v>37</v>
      </c>
      <c r="AL905" t="s">
        <v>714</v>
      </c>
    </row>
    <row r="906" spans="1:38">
      <c r="A906" s="5" t="s">
        <v>25</v>
      </c>
      <c r="B906" s="5" t="s">
        <v>24</v>
      </c>
      <c r="C906" s="5" t="s">
        <v>642</v>
      </c>
      <c r="D906" s="15" t="s">
        <v>641</v>
      </c>
      <c r="E906" s="3">
        <v>10</v>
      </c>
      <c r="F906" s="3">
        <v>11</v>
      </c>
      <c r="G906" s="10">
        <f t="shared" si="306"/>
        <v>1</v>
      </c>
      <c r="H906" s="8">
        <f t="shared" si="303"/>
        <v>0.1</v>
      </c>
      <c r="I906" s="3">
        <v>5</v>
      </c>
      <c r="J906" s="3">
        <v>0</v>
      </c>
      <c r="K906" s="9">
        <f t="shared" si="323"/>
        <v>0</v>
      </c>
      <c r="L906" s="3">
        <v>0</v>
      </c>
      <c r="M906" s="8">
        <f t="shared" si="307"/>
        <v>0</v>
      </c>
      <c r="N906" s="3">
        <v>4</v>
      </c>
      <c r="O906" s="8">
        <f t="shared" si="308"/>
        <v>0.36363636363636365</v>
      </c>
      <c r="P906" s="3">
        <v>0</v>
      </c>
      <c r="Q906" s="8">
        <f t="shared" si="309"/>
        <v>0</v>
      </c>
      <c r="R906" s="3">
        <v>3</v>
      </c>
      <c r="U906" s="8">
        <f t="shared" si="310"/>
        <v>0</v>
      </c>
      <c r="Y906" s="7">
        <f t="shared" si="311"/>
        <v>0</v>
      </c>
      <c r="Z906" s="7">
        <f t="shared" si="312"/>
        <v>1</v>
      </c>
      <c r="AA906" s="7">
        <f t="shared" si="313"/>
        <v>0</v>
      </c>
      <c r="AB906" s="7">
        <f t="shared" si="314"/>
        <v>0</v>
      </c>
      <c r="AC906" s="7">
        <f t="shared" si="315"/>
        <v>0</v>
      </c>
      <c r="AD906" s="7">
        <f t="shared" si="316"/>
        <v>1</v>
      </c>
      <c r="AE906" s="7">
        <f t="shared" si="317"/>
        <v>0</v>
      </c>
      <c r="AF906" s="7">
        <f t="shared" si="318"/>
        <v>0</v>
      </c>
      <c r="AG906" s="7">
        <f t="shared" si="319"/>
        <v>0</v>
      </c>
      <c r="AH906" s="7">
        <f t="shared" si="320"/>
        <v>0</v>
      </c>
      <c r="AI906" s="7">
        <f t="shared" si="321"/>
        <v>0</v>
      </c>
      <c r="AJ906" s="14">
        <f t="shared" si="322"/>
        <v>2</v>
      </c>
      <c r="AK906" t="s">
        <v>1</v>
      </c>
      <c r="AL906" t="s">
        <v>640</v>
      </c>
    </row>
    <row r="907" spans="1:38">
      <c r="A907" s="5" t="s">
        <v>25</v>
      </c>
      <c r="B907" s="5" t="s">
        <v>24</v>
      </c>
      <c r="C907" s="5" t="s">
        <v>511</v>
      </c>
      <c r="D907" s="4" t="s">
        <v>510</v>
      </c>
      <c r="E907" s="3">
        <v>17</v>
      </c>
      <c r="F907" s="3">
        <v>13</v>
      </c>
      <c r="G907" s="10">
        <f t="shared" si="306"/>
        <v>-4</v>
      </c>
      <c r="H907" s="8">
        <f t="shared" ref="H907:H938" si="324">G907/E907</f>
        <v>-0.23529411764705882</v>
      </c>
      <c r="I907" s="3">
        <v>4</v>
      </c>
      <c r="J907" s="3">
        <v>0</v>
      </c>
      <c r="K907" s="9">
        <f t="shared" si="323"/>
        <v>0</v>
      </c>
      <c r="L907" s="3">
        <v>3</v>
      </c>
      <c r="M907" s="8">
        <f t="shared" si="307"/>
        <v>0.23076923076923078</v>
      </c>
      <c r="N907" s="3">
        <v>6</v>
      </c>
      <c r="O907" s="8">
        <f t="shared" si="308"/>
        <v>0.46153846153846156</v>
      </c>
      <c r="P907" s="3">
        <v>10</v>
      </c>
      <c r="Q907" s="8">
        <f t="shared" si="309"/>
        <v>0.76923076923076927</v>
      </c>
      <c r="R907" s="3">
        <v>4</v>
      </c>
      <c r="U907" s="8">
        <f t="shared" si="310"/>
        <v>0</v>
      </c>
      <c r="Y907" s="7">
        <f t="shared" si="311"/>
        <v>0</v>
      </c>
      <c r="Z907" s="7">
        <f t="shared" si="312"/>
        <v>0</v>
      </c>
      <c r="AA907" s="7">
        <f t="shared" si="313"/>
        <v>0</v>
      </c>
      <c r="AB907" s="7">
        <f t="shared" si="314"/>
        <v>0</v>
      </c>
      <c r="AC907" s="7">
        <f t="shared" si="315"/>
        <v>1</v>
      </c>
      <c r="AD907" s="7">
        <f t="shared" si="316"/>
        <v>1</v>
      </c>
      <c r="AE907" s="7">
        <f t="shared" si="317"/>
        <v>0</v>
      </c>
      <c r="AF907" s="7">
        <f t="shared" si="318"/>
        <v>0</v>
      </c>
      <c r="AG907" s="7">
        <f t="shared" si="319"/>
        <v>0</v>
      </c>
      <c r="AH907" s="7">
        <f t="shared" si="320"/>
        <v>0</v>
      </c>
      <c r="AI907" s="7">
        <f t="shared" si="321"/>
        <v>0</v>
      </c>
      <c r="AJ907" s="14">
        <f t="shared" si="322"/>
        <v>2</v>
      </c>
      <c r="AK907" t="s">
        <v>7</v>
      </c>
      <c r="AL907" t="s">
        <v>509</v>
      </c>
    </row>
    <row r="908" spans="1:38">
      <c r="A908" s="5" t="s">
        <v>25</v>
      </c>
      <c r="B908" s="5" t="s">
        <v>24</v>
      </c>
      <c r="C908" s="5" t="s">
        <v>508</v>
      </c>
      <c r="D908" s="4" t="s">
        <v>507</v>
      </c>
      <c r="E908" s="3">
        <v>22</v>
      </c>
      <c r="F908" s="3">
        <v>20</v>
      </c>
      <c r="G908" s="10">
        <f t="shared" si="306"/>
        <v>-2</v>
      </c>
      <c r="H908" s="8">
        <f t="shared" si="324"/>
        <v>-9.0909090909090912E-2</v>
      </c>
      <c r="I908" s="3">
        <v>2</v>
      </c>
      <c r="J908" s="3">
        <v>0</v>
      </c>
      <c r="K908" s="9">
        <f t="shared" si="323"/>
        <v>0</v>
      </c>
      <c r="L908" s="3">
        <v>7</v>
      </c>
      <c r="M908" s="8">
        <f t="shared" si="307"/>
        <v>0.35</v>
      </c>
      <c r="N908" s="3">
        <v>12</v>
      </c>
      <c r="O908" s="8">
        <f t="shared" si="308"/>
        <v>0.6</v>
      </c>
      <c r="P908" s="3">
        <v>8</v>
      </c>
      <c r="Q908" s="8">
        <f t="shared" si="309"/>
        <v>0.4</v>
      </c>
      <c r="R908" s="3">
        <v>3</v>
      </c>
      <c r="U908" s="8">
        <f t="shared" si="310"/>
        <v>0</v>
      </c>
      <c r="Y908" s="7">
        <f t="shared" si="311"/>
        <v>0</v>
      </c>
      <c r="Z908" s="7">
        <f t="shared" si="312"/>
        <v>0</v>
      </c>
      <c r="AA908" s="7">
        <f t="shared" si="313"/>
        <v>0</v>
      </c>
      <c r="AB908" s="7">
        <f t="shared" si="314"/>
        <v>1</v>
      </c>
      <c r="AC908" s="7">
        <f t="shared" si="315"/>
        <v>0</v>
      </c>
      <c r="AD908" s="7">
        <f t="shared" si="316"/>
        <v>1</v>
      </c>
      <c r="AE908" s="7">
        <f t="shared" si="317"/>
        <v>0</v>
      </c>
      <c r="AF908" s="7">
        <f t="shared" si="318"/>
        <v>0</v>
      </c>
      <c r="AG908" s="7">
        <f t="shared" si="319"/>
        <v>0</v>
      </c>
      <c r="AH908" s="7">
        <f t="shared" si="320"/>
        <v>0</v>
      </c>
      <c r="AI908" s="7">
        <f t="shared" si="321"/>
        <v>0</v>
      </c>
      <c r="AJ908" s="14">
        <f t="shared" si="322"/>
        <v>2</v>
      </c>
      <c r="AK908" t="s">
        <v>1</v>
      </c>
      <c r="AL908" t="s">
        <v>506</v>
      </c>
    </row>
    <row r="909" spans="1:38">
      <c r="A909" s="5" t="s">
        <v>16</v>
      </c>
      <c r="B909" s="5" t="s">
        <v>20</v>
      </c>
      <c r="C909" s="5" t="s">
        <v>882</v>
      </c>
      <c r="D909" s="4" t="s">
        <v>881</v>
      </c>
      <c r="E909" s="3">
        <v>12</v>
      </c>
      <c r="F909" s="3">
        <v>12</v>
      </c>
      <c r="G909" s="10">
        <f t="shared" si="306"/>
        <v>0</v>
      </c>
      <c r="H909" s="8">
        <f t="shared" si="324"/>
        <v>0</v>
      </c>
      <c r="I909" s="3">
        <v>15</v>
      </c>
      <c r="J909" s="3">
        <v>9</v>
      </c>
      <c r="K909" s="9">
        <f t="shared" si="323"/>
        <v>0.6</v>
      </c>
      <c r="L909" s="3">
        <v>2</v>
      </c>
      <c r="M909" s="8">
        <f t="shared" si="307"/>
        <v>0.16666666666666666</v>
      </c>
      <c r="N909" s="3">
        <v>9</v>
      </c>
      <c r="O909" s="8">
        <f t="shared" si="308"/>
        <v>0.75</v>
      </c>
      <c r="P909" s="3">
        <v>2</v>
      </c>
      <c r="Q909" s="8">
        <f t="shared" si="309"/>
        <v>0.16666666666666666</v>
      </c>
      <c r="R909" s="3">
        <v>0</v>
      </c>
      <c r="U909" s="8">
        <f t="shared" si="310"/>
        <v>0</v>
      </c>
      <c r="Y909" s="7">
        <f t="shared" si="311"/>
        <v>0</v>
      </c>
      <c r="Z909" s="7">
        <f t="shared" si="312"/>
        <v>0</v>
      </c>
      <c r="AA909" s="7">
        <f t="shared" si="313"/>
        <v>0</v>
      </c>
      <c r="AB909" s="7">
        <f t="shared" si="314"/>
        <v>1</v>
      </c>
      <c r="AC909" s="7">
        <f t="shared" si="315"/>
        <v>0</v>
      </c>
      <c r="AD909" s="7">
        <f t="shared" si="316"/>
        <v>0</v>
      </c>
      <c r="AE909" s="7">
        <f t="shared" si="317"/>
        <v>0</v>
      </c>
      <c r="AF909" s="7">
        <f t="shared" si="318"/>
        <v>0</v>
      </c>
      <c r="AG909" s="7">
        <f t="shared" si="319"/>
        <v>0</v>
      </c>
      <c r="AH909" s="7">
        <f t="shared" si="320"/>
        <v>0</v>
      </c>
      <c r="AI909" s="7">
        <f t="shared" si="321"/>
        <v>1</v>
      </c>
      <c r="AJ909" s="14">
        <f t="shared" si="322"/>
        <v>2</v>
      </c>
      <c r="AK909" t="s">
        <v>7</v>
      </c>
      <c r="AL909" t="s">
        <v>880</v>
      </c>
    </row>
    <row r="910" spans="1:38">
      <c r="A910" s="5" t="s">
        <v>16</v>
      </c>
      <c r="B910" s="5" t="s">
        <v>20</v>
      </c>
      <c r="C910" s="5" t="s">
        <v>805</v>
      </c>
      <c r="D910" s="4" t="s">
        <v>870</v>
      </c>
      <c r="E910" s="3">
        <v>14</v>
      </c>
      <c r="F910" s="3">
        <v>16</v>
      </c>
      <c r="G910" s="10">
        <f t="shared" si="306"/>
        <v>2</v>
      </c>
      <c r="H910" s="8">
        <f t="shared" si="324"/>
        <v>0.14285714285714285</v>
      </c>
      <c r="I910" s="3">
        <v>0</v>
      </c>
      <c r="J910" s="3">
        <v>1</v>
      </c>
      <c r="K910" s="9">
        <v>1</v>
      </c>
      <c r="L910" s="3">
        <v>2</v>
      </c>
      <c r="M910" s="8">
        <f t="shared" si="307"/>
        <v>0.125</v>
      </c>
      <c r="N910" s="3">
        <v>9</v>
      </c>
      <c r="O910" s="8">
        <f t="shared" si="308"/>
        <v>0.5625</v>
      </c>
      <c r="P910" s="3">
        <v>1</v>
      </c>
      <c r="Q910" s="8">
        <f t="shared" si="309"/>
        <v>6.25E-2</v>
      </c>
      <c r="R910" s="3">
        <v>1</v>
      </c>
      <c r="U910" s="8">
        <f t="shared" si="310"/>
        <v>0</v>
      </c>
      <c r="Y910" s="7">
        <f t="shared" si="311"/>
        <v>0</v>
      </c>
      <c r="Z910" s="7">
        <f t="shared" si="312"/>
        <v>1</v>
      </c>
      <c r="AA910" s="7">
        <f t="shared" si="313"/>
        <v>0</v>
      </c>
      <c r="AB910" s="7">
        <f t="shared" si="314"/>
        <v>0</v>
      </c>
      <c r="AC910" s="7">
        <f t="shared" si="315"/>
        <v>0</v>
      </c>
      <c r="AD910" s="7">
        <f t="shared" si="316"/>
        <v>0</v>
      </c>
      <c r="AE910" s="7">
        <f t="shared" si="317"/>
        <v>0</v>
      </c>
      <c r="AF910" s="7">
        <f t="shared" si="318"/>
        <v>0</v>
      </c>
      <c r="AG910" s="7">
        <f t="shared" si="319"/>
        <v>0</v>
      </c>
      <c r="AH910" s="7">
        <f t="shared" si="320"/>
        <v>0</v>
      </c>
      <c r="AI910" s="7">
        <f t="shared" si="321"/>
        <v>1</v>
      </c>
      <c r="AJ910" s="14">
        <f t="shared" si="322"/>
        <v>2</v>
      </c>
      <c r="AK910" t="s">
        <v>7</v>
      </c>
      <c r="AL910" t="s">
        <v>869</v>
      </c>
    </row>
    <row r="911" spans="1:38">
      <c r="A911" s="5" t="s">
        <v>16</v>
      </c>
      <c r="B911" s="5" t="s">
        <v>20</v>
      </c>
      <c r="C911" s="5" t="s">
        <v>519</v>
      </c>
      <c r="D911" s="4" t="s">
        <v>518</v>
      </c>
      <c r="E911" s="3">
        <v>14</v>
      </c>
      <c r="F911" s="3">
        <v>12</v>
      </c>
      <c r="G911" s="10">
        <f t="shared" si="306"/>
        <v>-2</v>
      </c>
      <c r="H911" s="8">
        <f t="shared" si="324"/>
        <v>-0.14285714285714285</v>
      </c>
      <c r="I911" s="3">
        <v>2</v>
      </c>
      <c r="J911" s="3">
        <v>3</v>
      </c>
      <c r="K911" s="9">
        <f>J911/I911</f>
        <v>1.5</v>
      </c>
      <c r="L911" s="3">
        <v>3</v>
      </c>
      <c r="M911" s="8">
        <f t="shared" si="307"/>
        <v>0.25</v>
      </c>
      <c r="N911" s="3">
        <v>5</v>
      </c>
      <c r="O911" s="8">
        <f t="shared" si="308"/>
        <v>0.41666666666666669</v>
      </c>
      <c r="P911" s="3">
        <v>4</v>
      </c>
      <c r="Q911" s="8">
        <f t="shared" si="309"/>
        <v>0.33333333333333331</v>
      </c>
      <c r="R911" s="3">
        <v>0</v>
      </c>
      <c r="S911" t="s">
        <v>174</v>
      </c>
      <c r="U911" s="8">
        <f t="shared" si="310"/>
        <v>0</v>
      </c>
      <c r="Y911" s="7">
        <f t="shared" si="311"/>
        <v>0</v>
      </c>
      <c r="Z911" s="7">
        <f t="shared" si="312"/>
        <v>0</v>
      </c>
      <c r="AA911" s="7">
        <f t="shared" si="313"/>
        <v>0</v>
      </c>
      <c r="AB911" s="7">
        <f t="shared" si="314"/>
        <v>0</v>
      </c>
      <c r="AC911" s="7">
        <f t="shared" si="315"/>
        <v>0</v>
      </c>
      <c r="AD911" s="7">
        <f t="shared" si="316"/>
        <v>0</v>
      </c>
      <c r="AE911" s="7">
        <f t="shared" si="317"/>
        <v>1</v>
      </c>
      <c r="AF911" s="7">
        <f t="shared" si="318"/>
        <v>0</v>
      </c>
      <c r="AG911" s="7">
        <f t="shared" si="319"/>
        <v>0</v>
      </c>
      <c r="AH911" s="7">
        <f t="shared" si="320"/>
        <v>0</v>
      </c>
      <c r="AI911" s="7">
        <f t="shared" si="321"/>
        <v>1</v>
      </c>
      <c r="AJ911" s="14">
        <f t="shared" si="322"/>
        <v>2</v>
      </c>
      <c r="AK911" t="s">
        <v>7</v>
      </c>
      <c r="AL911" t="s">
        <v>517</v>
      </c>
    </row>
    <row r="912" spans="1:38">
      <c r="A912" s="5" t="s">
        <v>16</v>
      </c>
      <c r="B912" s="5" t="s">
        <v>20</v>
      </c>
      <c r="C912" s="5" t="s">
        <v>516</v>
      </c>
      <c r="D912" s="4" t="s">
        <v>515</v>
      </c>
      <c r="E912" s="3">
        <v>22</v>
      </c>
      <c r="F912" s="3">
        <v>15</v>
      </c>
      <c r="G912" s="10">
        <f t="shared" si="306"/>
        <v>-7</v>
      </c>
      <c r="H912" s="8">
        <f t="shared" si="324"/>
        <v>-0.31818181818181818</v>
      </c>
      <c r="I912" s="3">
        <v>0</v>
      </c>
      <c r="J912" s="3">
        <v>0</v>
      </c>
      <c r="K912" s="9">
        <v>0</v>
      </c>
      <c r="L912" s="3">
        <v>7</v>
      </c>
      <c r="M912" s="8">
        <f t="shared" si="307"/>
        <v>0.46666666666666667</v>
      </c>
      <c r="N912" s="3">
        <v>11</v>
      </c>
      <c r="O912" s="8">
        <f t="shared" si="308"/>
        <v>0.73333333333333328</v>
      </c>
      <c r="P912" s="3">
        <v>3</v>
      </c>
      <c r="Q912" s="8">
        <f t="shared" si="309"/>
        <v>0.2</v>
      </c>
      <c r="R912" s="3">
        <v>2</v>
      </c>
      <c r="U912" s="8">
        <f t="shared" si="310"/>
        <v>0</v>
      </c>
      <c r="Y912" s="7">
        <f t="shared" si="311"/>
        <v>0</v>
      </c>
      <c r="Z912" s="7">
        <f t="shared" si="312"/>
        <v>0</v>
      </c>
      <c r="AA912" s="7">
        <f t="shared" si="313"/>
        <v>1</v>
      </c>
      <c r="AB912" s="7">
        <f t="shared" si="314"/>
        <v>1</v>
      </c>
      <c r="AC912" s="7">
        <f t="shared" si="315"/>
        <v>0</v>
      </c>
      <c r="AD912" s="7">
        <f t="shared" si="316"/>
        <v>0</v>
      </c>
      <c r="AE912" s="7">
        <f t="shared" si="317"/>
        <v>0</v>
      </c>
      <c r="AF912" s="7">
        <f t="shared" si="318"/>
        <v>0</v>
      </c>
      <c r="AG912" s="7">
        <f t="shared" si="319"/>
        <v>0</v>
      </c>
      <c r="AH912" s="7">
        <f t="shared" si="320"/>
        <v>0</v>
      </c>
      <c r="AI912" s="7">
        <f t="shared" si="321"/>
        <v>0</v>
      </c>
      <c r="AJ912" s="14">
        <f t="shared" si="322"/>
        <v>2</v>
      </c>
      <c r="AK912" t="s">
        <v>7</v>
      </c>
      <c r="AL912" t="s">
        <v>514</v>
      </c>
    </row>
    <row r="913" spans="1:38">
      <c r="A913" s="5" t="s">
        <v>16</v>
      </c>
      <c r="B913" s="5" t="s">
        <v>20</v>
      </c>
      <c r="C913" s="5" t="s">
        <v>3</v>
      </c>
      <c r="D913" s="4" t="s">
        <v>513</v>
      </c>
      <c r="E913" s="3">
        <v>26</v>
      </c>
      <c r="F913" s="3">
        <v>22</v>
      </c>
      <c r="G913" s="10">
        <f t="shared" si="306"/>
        <v>-4</v>
      </c>
      <c r="H913" s="8">
        <f t="shared" si="324"/>
        <v>-0.15384615384615385</v>
      </c>
      <c r="I913" s="3">
        <v>10</v>
      </c>
      <c r="J913" s="3">
        <v>2</v>
      </c>
      <c r="K913" s="9">
        <f t="shared" ref="K913:K920" si="325">J913/I913</f>
        <v>0.2</v>
      </c>
      <c r="L913" s="3">
        <v>8</v>
      </c>
      <c r="M913" s="8">
        <f t="shared" si="307"/>
        <v>0.36363636363636365</v>
      </c>
      <c r="N913" s="3">
        <v>20</v>
      </c>
      <c r="O913" s="8">
        <f t="shared" si="308"/>
        <v>0.90909090909090906</v>
      </c>
      <c r="P913" s="3">
        <v>3</v>
      </c>
      <c r="Q913" s="8">
        <f t="shared" si="309"/>
        <v>0.13636363636363635</v>
      </c>
      <c r="R913" s="3">
        <v>0</v>
      </c>
      <c r="U913" s="8">
        <f t="shared" si="310"/>
        <v>0</v>
      </c>
      <c r="W913" t="s">
        <v>174</v>
      </c>
      <c r="Y913" s="7">
        <f t="shared" si="311"/>
        <v>0</v>
      </c>
      <c r="Z913" s="7">
        <f t="shared" si="312"/>
        <v>0</v>
      </c>
      <c r="AA913" s="7">
        <f t="shared" si="313"/>
        <v>0</v>
      </c>
      <c r="AB913" s="7">
        <f t="shared" si="314"/>
        <v>1</v>
      </c>
      <c r="AC913" s="7">
        <f t="shared" si="315"/>
        <v>0</v>
      </c>
      <c r="AD913" s="7">
        <f t="shared" si="316"/>
        <v>0</v>
      </c>
      <c r="AE913" s="7">
        <f t="shared" si="317"/>
        <v>0</v>
      </c>
      <c r="AF913" s="7">
        <f t="shared" si="318"/>
        <v>0</v>
      </c>
      <c r="AG913" s="7">
        <f t="shared" si="319"/>
        <v>1</v>
      </c>
      <c r="AH913" s="7">
        <f t="shared" si="320"/>
        <v>0</v>
      </c>
      <c r="AI913" s="7">
        <f t="shared" si="321"/>
        <v>0</v>
      </c>
      <c r="AJ913" s="14">
        <f t="shared" si="322"/>
        <v>2</v>
      </c>
      <c r="AK913" t="s">
        <v>7</v>
      </c>
      <c r="AL913" t="s">
        <v>512</v>
      </c>
    </row>
    <row r="914" spans="1:38">
      <c r="A914" s="5" t="s">
        <v>16</v>
      </c>
      <c r="B914" s="5" t="s">
        <v>20</v>
      </c>
      <c r="C914" s="5" t="s">
        <v>31</v>
      </c>
      <c r="D914" s="4" t="s">
        <v>502</v>
      </c>
      <c r="E914" s="3">
        <v>26</v>
      </c>
      <c r="F914" s="3">
        <v>23</v>
      </c>
      <c r="G914" s="10">
        <f t="shared" si="306"/>
        <v>-3</v>
      </c>
      <c r="H914" s="8">
        <f t="shared" si="324"/>
        <v>-0.11538461538461539</v>
      </c>
      <c r="I914" s="3">
        <v>20</v>
      </c>
      <c r="J914" s="3">
        <v>5</v>
      </c>
      <c r="K914" s="9">
        <f t="shared" si="325"/>
        <v>0.25</v>
      </c>
      <c r="L914" s="3">
        <v>2</v>
      </c>
      <c r="M914" s="8">
        <f t="shared" si="307"/>
        <v>8.6956521739130432E-2</v>
      </c>
      <c r="N914" s="3">
        <v>17</v>
      </c>
      <c r="O914" s="8">
        <f t="shared" si="308"/>
        <v>0.73913043478260865</v>
      </c>
      <c r="P914" s="3">
        <v>0</v>
      </c>
      <c r="Q914" s="8">
        <f t="shared" si="309"/>
        <v>0</v>
      </c>
      <c r="R914" s="3">
        <v>0</v>
      </c>
      <c r="U914" s="8">
        <f t="shared" si="310"/>
        <v>0</v>
      </c>
      <c r="W914" t="s">
        <v>174</v>
      </c>
      <c r="Y914" s="7">
        <f t="shared" si="311"/>
        <v>0</v>
      </c>
      <c r="Z914" s="7">
        <f t="shared" si="312"/>
        <v>0</v>
      </c>
      <c r="AA914" s="7">
        <f t="shared" si="313"/>
        <v>0</v>
      </c>
      <c r="AB914" s="7">
        <f t="shared" si="314"/>
        <v>1</v>
      </c>
      <c r="AC914" s="7">
        <f t="shared" si="315"/>
        <v>0</v>
      </c>
      <c r="AD914" s="7">
        <f t="shared" si="316"/>
        <v>0</v>
      </c>
      <c r="AE914" s="7">
        <f t="shared" si="317"/>
        <v>0</v>
      </c>
      <c r="AF914" s="7">
        <f t="shared" si="318"/>
        <v>0</v>
      </c>
      <c r="AG914" s="7">
        <f t="shared" si="319"/>
        <v>1</v>
      </c>
      <c r="AH914" s="7">
        <f t="shared" si="320"/>
        <v>0</v>
      </c>
      <c r="AI914" s="7">
        <f t="shared" si="321"/>
        <v>0</v>
      </c>
      <c r="AJ914" s="14">
        <f t="shared" si="322"/>
        <v>2</v>
      </c>
      <c r="AK914" t="s">
        <v>1</v>
      </c>
      <c r="AL914" t="s">
        <v>501</v>
      </c>
    </row>
    <row r="915" spans="1:38">
      <c r="A915" s="5" t="s">
        <v>16</v>
      </c>
      <c r="B915" s="5" t="s">
        <v>20</v>
      </c>
      <c r="C915" s="5" t="s">
        <v>500</v>
      </c>
      <c r="D915" s="4" t="s">
        <v>499</v>
      </c>
      <c r="E915" s="3">
        <v>18</v>
      </c>
      <c r="F915" s="3">
        <v>13</v>
      </c>
      <c r="G915" s="10">
        <f t="shared" si="306"/>
        <v>-5</v>
      </c>
      <c r="H915" s="8">
        <f t="shared" si="324"/>
        <v>-0.27777777777777779</v>
      </c>
      <c r="I915" s="3">
        <v>6</v>
      </c>
      <c r="J915" s="3">
        <v>0</v>
      </c>
      <c r="K915" s="9">
        <f t="shared" si="325"/>
        <v>0</v>
      </c>
      <c r="L915" s="3">
        <v>1</v>
      </c>
      <c r="M915" s="8">
        <f t="shared" si="307"/>
        <v>7.6923076923076927E-2</v>
      </c>
      <c r="N915" s="3">
        <v>12</v>
      </c>
      <c r="O915" s="8">
        <f t="shared" si="308"/>
        <v>0.92307692307692313</v>
      </c>
      <c r="P915" s="3">
        <v>3</v>
      </c>
      <c r="Q915" s="8">
        <f t="shared" si="309"/>
        <v>0.23076923076923078</v>
      </c>
      <c r="R915" s="3">
        <v>2</v>
      </c>
      <c r="S915" t="s">
        <v>174</v>
      </c>
      <c r="U915" s="8">
        <f t="shared" si="310"/>
        <v>0</v>
      </c>
      <c r="Y915" s="7">
        <f t="shared" si="311"/>
        <v>0</v>
      </c>
      <c r="Z915" s="7">
        <f t="shared" si="312"/>
        <v>0</v>
      </c>
      <c r="AA915" s="7">
        <f t="shared" si="313"/>
        <v>0</v>
      </c>
      <c r="AB915" s="7">
        <f t="shared" si="314"/>
        <v>1</v>
      </c>
      <c r="AC915" s="7">
        <f t="shared" si="315"/>
        <v>0</v>
      </c>
      <c r="AD915" s="7">
        <f t="shared" si="316"/>
        <v>0</v>
      </c>
      <c r="AE915" s="7">
        <f t="shared" si="317"/>
        <v>1</v>
      </c>
      <c r="AF915" s="7">
        <f t="shared" si="318"/>
        <v>0</v>
      </c>
      <c r="AG915" s="7">
        <f t="shared" si="319"/>
        <v>0</v>
      </c>
      <c r="AH915" s="7">
        <f t="shared" si="320"/>
        <v>0</v>
      </c>
      <c r="AI915" s="7">
        <f t="shared" si="321"/>
        <v>0</v>
      </c>
      <c r="AJ915" s="14">
        <f t="shared" si="322"/>
        <v>2</v>
      </c>
      <c r="AK915" t="s">
        <v>7</v>
      </c>
      <c r="AL915" t="s">
        <v>498</v>
      </c>
    </row>
    <row r="916" spans="1:38">
      <c r="A916" s="5" t="s">
        <v>16</v>
      </c>
      <c r="B916" s="5" t="s">
        <v>20</v>
      </c>
      <c r="C916" s="5" t="s">
        <v>492</v>
      </c>
      <c r="D916" s="4" t="s">
        <v>491</v>
      </c>
      <c r="E916" s="3">
        <v>30</v>
      </c>
      <c r="F916" s="3">
        <v>17</v>
      </c>
      <c r="G916" s="10">
        <f t="shared" si="306"/>
        <v>-13</v>
      </c>
      <c r="H916" s="8">
        <f t="shared" si="324"/>
        <v>-0.43333333333333335</v>
      </c>
      <c r="I916" s="3">
        <v>3</v>
      </c>
      <c r="J916" s="3">
        <v>3</v>
      </c>
      <c r="K916" s="9">
        <f t="shared" si="325"/>
        <v>1</v>
      </c>
      <c r="L916" s="3">
        <v>4</v>
      </c>
      <c r="M916" s="8">
        <f t="shared" si="307"/>
        <v>0.23529411764705882</v>
      </c>
      <c r="N916" s="3">
        <v>14</v>
      </c>
      <c r="O916" s="8">
        <f t="shared" si="308"/>
        <v>0.82352941176470584</v>
      </c>
      <c r="P916" s="3">
        <v>0</v>
      </c>
      <c r="Q916" s="8">
        <f t="shared" si="309"/>
        <v>0</v>
      </c>
      <c r="R916" s="3">
        <v>0</v>
      </c>
      <c r="U916" s="8">
        <f t="shared" si="310"/>
        <v>0</v>
      </c>
      <c r="Y916" s="7">
        <f t="shared" si="311"/>
        <v>0</v>
      </c>
      <c r="Z916" s="7">
        <f t="shared" si="312"/>
        <v>0</v>
      </c>
      <c r="AA916" s="7">
        <f t="shared" si="313"/>
        <v>0</v>
      </c>
      <c r="AB916" s="7">
        <f t="shared" si="314"/>
        <v>1</v>
      </c>
      <c r="AC916" s="7">
        <f t="shared" si="315"/>
        <v>0</v>
      </c>
      <c r="AD916" s="7">
        <f t="shared" si="316"/>
        <v>0</v>
      </c>
      <c r="AE916" s="7">
        <f t="shared" si="317"/>
        <v>0</v>
      </c>
      <c r="AF916" s="7">
        <f t="shared" si="318"/>
        <v>0</v>
      </c>
      <c r="AG916" s="7">
        <f t="shared" si="319"/>
        <v>0</v>
      </c>
      <c r="AH916" s="7">
        <f t="shared" si="320"/>
        <v>0</v>
      </c>
      <c r="AI916" s="7">
        <f t="shared" si="321"/>
        <v>1</v>
      </c>
      <c r="AJ916" s="14">
        <f t="shared" si="322"/>
        <v>2</v>
      </c>
      <c r="AK916" t="s">
        <v>1</v>
      </c>
      <c r="AL916" t="s">
        <v>490</v>
      </c>
    </row>
    <row r="917" spans="1:38">
      <c r="A917" s="5" t="s">
        <v>130</v>
      </c>
      <c r="B917" s="5" t="s">
        <v>395</v>
      </c>
      <c r="C917" s="5" t="s">
        <v>814</v>
      </c>
      <c r="D917" s="4" t="s">
        <v>813</v>
      </c>
      <c r="E917" s="3">
        <v>25</v>
      </c>
      <c r="F917" s="3">
        <v>23</v>
      </c>
      <c r="G917" s="10">
        <f t="shared" si="306"/>
        <v>-2</v>
      </c>
      <c r="H917" s="8">
        <f t="shared" si="324"/>
        <v>-0.08</v>
      </c>
      <c r="I917" s="3">
        <v>20</v>
      </c>
      <c r="J917" s="3">
        <v>6</v>
      </c>
      <c r="K917" s="9">
        <f t="shared" si="325"/>
        <v>0.3</v>
      </c>
      <c r="L917" s="3">
        <v>7</v>
      </c>
      <c r="M917" s="8">
        <f t="shared" si="307"/>
        <v>0.30434782608695654</v>
      </c>
      <c r="N917" s="3">
        <v>17</v>
      </c>
      <c r="O917" s="8">
        <f t="shared" si="308"/>
        <v>0.73913043478260865</v>
      </c>
      <c r="P917" s="3">
        <v>9</v>
      </c>
      <c r="Q917" s="8">
        <f t="shared" si="309"/>
        <v>0.39130434782608697</v>
      </c>
      <c r="R917" s="3">
        <v>2</v>
      </c>
      <c r="U917" s="8">
        <f t="shared" si="310"/>
        <v>0</v>
      </c>
      <c r="W917" t="s">
        <v>174</v>
      </c>
      <c r="Y917" s="7">
        <f t="shared" si="311"/>
        <v>0</v>
      </c>
      <c r="Z917" s="7">
        <f t="shared" si="312"/>
        <v>0</v>
      </c>
      <c r="AA917" s="7">
        <f t="shared" si="313"/>
        <v>0</v>
      </c>
      <c r="AB917" s="7">
        <f t="shared" si="314"/>
        <v>1</v>
      </c>
      <c r="AC917" s="7">
        <f t="shared" si="315"/>
        <v>0</v>
      </c>
      <c r="AD917" s="7">
        <f t="shared" si="316"/>
        <v>0</v>
      </c>
      <c r="AE917" s="7">
        <f t="shared" si="317"/>
        <v>0</v>
      </c>
      <c r="AF917" s="7">
        <f t="shared" si="318"/>
        <v>0</v>
      </c>
      <c r="AG917" s="7">
        <f t="shared" si="319"/>
        <v>1</v>
      </c>
      <c r="AH917" s="7">
        <f t="shared" si="320"/>
        <v>0</v>
      </c>
      <c r="AI917" s="7">
        <f t="shared" si="321"/>
        <v>0</v>
      </c>
      <c r="AJ917" s="14">
        <f t="shared" si="322"/>
        <v>2</v>
      </c>
      <c r="AK917" t="s">
        <v>1</v>
      </c>
      <c r="AL917" t="s">
        <v>812</v>
      </c>
    </row>
    <row r="918" spans="1:38">
      <c r="A918" s="5" t="s">
        <v>130</v>
      </c>
      <c r="B918" s="5" t="s">
        <v>395</v>
      </c>
      <c r="C918" s="5" t="s">
        <v>373</v>
      </c>
      <c r="D918" s="4" t="s">
        <v>811</v>
      </c>
      <c r="E918" s="3">
        <v>19</v>
      </c>
      <c r="F918" s="3">
        <v>11</v>
      </c>
      <c r="G918" s="10">
        <f t="shared" si="306"/>
        <v>-8</v>
      </c>
      <c r="H918" s="8">
        <f t="shared" si="324"/>
        <v>-0.42105263157894735</v>
      </c>
      <c r="I918" s="3">
        <v>10</v>
      </c>
      <c r="J918" s="3">
        <v>2</v>
      </c>
      <c r="K918" s="9">
        <f t="shared" si="325"/>
        <v>0.2</v>
      </c>
      <c r="L918" s="3">
        <v>3</v>
      </c>
      <c r="M918" s="8">
        <f t="shared" si="307"/>
        <v>0.27272727272727271</v>
      </c>
      <c r="N918" s="3">
        <v>8</v>
      </c>
      <c r="O918" s="8">
        <f t="shared" si="308"/>
        <v>0.72727272727272729</v>
      </c>
      <c r="P918" s="3">
        <v>3</v>
      </c>
      <c r="Q918" s="8">
        <f t="shared" si="309"/>
        <v>0.27272727272727271</v>
      </c>
      <c r="R918" s="3">
        <v>5</v>
      </c>
      <c r="U918" s="8">
        <f t="shared" si="310"/>
        <v>0</v>
      </c>
      <c r="Y918" s="7">
        <f t="shared" si="311"/>
        <v>0</v>
      </c>
      <c r="Z918" s="7">
        <f t="shared" si="312"/>
        <v>0</v>
      </c>
      <c r="AA918" s="7">
        <f t="shared" si="313"/>
        <v>0</v>
      </c>
      <c r="AB918" s="7">
        <f t="shared" si="314"/>
        <v>1</v>
      </c>
      <c r="AC918" s="7">
        <f t="shared" si="315"/>
        <v>0</v>
      </c>
      <c r="AD918" s="7">
        <f t="shared" si="316"/>
        <v>1</v>
      </c>
      <c r="AE918" s="7">
        <f t="shared" si="317"/>
        <v>0</v>
      </c>
      <c r="AF918" s="7">
        <f t="shared" si="318"/>
        <v>0</v>
      </c>
      <c r="AG918" s="7">
        <f t="shared" si="319"/>
        <v>0</v>
      </c>
      <c r="AH918" s="7">
        <f t="shared" si="320"/>
        <v>0</v>
      </c>
      <c r="AI918" s="7">
        <f t="shared" si="321"/>
        <v>0</v>
      </c>
      <c r="AJ918" s="14">
        <f t="shared" si="322"/>
        <v>2</v>
      </c>
      <c r="AK918" t="s">
        <v>1</v>
      </c>
      <c r="AL918" t="s">
        <v>810</v>
      </c>
    </row>
    <row r="919" spans="1:38">
      <c r="A919" s="5" t="s">
        <v>130</v>
      </c>
      <c r="B919" s="5" t="s">
        <v>395</v>
      </c>
      <c r="C919" s="5" t="s">
        <v>87</v>
      </c>
      <c r="D919" s="4" t="s">
        <v>809</v>
      </c>
      <c r="E919" s="3">
        <v>13</v>
      </c>
      <c r="F919" s="3">
        <v>15</v>
      </c>
      <c r="G919" s="10">
        <f t="shared" si="306"/>
        <v>2</v>
      </c>
      <c r="H919" s="8">
        <f t="shared" si="324"/>
        <v>0.15384615384615385</v>
      </c>
      <c r="I919" s="3">
        <v>15</v>
      </c>
      <c r="J919" s="3">
        <v>2</v>
      </c>
      <c r="K919" s="9">
        <f t="shared" si="325"/>
        <v>0.13333333333333333</v>
      </c>
      <c r="L919" s="3">
        <v>0</v>
      </c>
      <c r="M919" s="8">
        <f t="shared" si="307"/>
        <v>0</v>
      </c>
      <c r="N919" s="3">
        <v>13</v>
      </c>
      <c r="O919" s="8">
        <f t="shared" si="308"/>
        <v>0.8666666666666667</v>
      </c>
      <c r="P919" s="3">
        <v>3</v>
      </c>
      <c r="Q919" s="8">
        <f t="shared" si="309"/>
        <v>0.2</v>
      </c>
      <c r="R919" s="3">
        <v>2</v>
      </c>
      <c r="U919" s="8">
        <f t="shared" si="310"/>
        <v>0</v>
      </c>
      <c r="Y919" s="7">
        <f t="shared" si="311"/>
        <v>0</v>
      </c>
      <c r="Z919" s="7">
        <f t="shared" si="312"/>
        <v>1</v>
      </c>
      <c r="AA919" s="7">
        <f t="shared" si="313"/>
        <v>0</v>
      </c>
      <c r="AB919" s="7">
        <f t="shared" si="314"/>
        <v>1</v>
      </c>
      <c r="AC919" s="7">
        <f t="shared" si="315"/>
        <v>0</v>
      </c>
      <c r="AD919" s="7">
        <f t="shared" si="316"/>
        <v>0</v>
      </c>
      <c r="AE919" s="7">
        <f t="shared" si="317"/>
        <v>0</v>
      </c>
      <c r="AF919" s="7">
        <f t="shared" si="318"/>
        <v>0</v>
      </c>
      <c r="AG919" s="7">
        <f t="shared" si="319"/>
        <v>0</v>
      </c>
      <c r="AH919" s="7">
        <f t="shared" si="320"/>
        <v>0</v>
      </c>
      <c r="AI919" s="7">
        <f t="shared" si="321"/>
        <v>0</v>
      </c>
      <c r="AJ919" s="14">
        <f t="shared" si="322"/>
        <v>2</v>
      </c>
      <c r="AK919" t="s">
        <v>7</v>
      </c>
      <c r="AL919" t="s">
        <v>808</v>
      </c>
    </row>
    <row r="920" spans="1:38">
      <c r="A920" s="5" t="s">
        <v>126</v>
      </c>
      <c r="B920" s="5" t="s">
        <v>769</v>
      </c>
      <c r="C920" s="5" t="s">
        <v>768</v>
      </c>
      <c r="D920" s="4" t="s">
        <v>767</v>
      </c>
      <c r="E920" s="3">
        <v>23</v>
      </c>
      <c r="F920" s="3">
        <v>18</v>
      </c>
      <c r="G920" s="10">
        <f t="shared" si="306"/>
        <v>-5</v>
      </c>
      <c r="H920" s="8">
        <f t="shared" si="324"/>
        <v>-0.21739130434782608</v>
      </c>
      <c r="I920" s="3">
        <v>13</v>
      </c>
      <c r="J920" s="3">
        <v>8</v>
      </c>
      <c r="K920" s="9">
        <f t="shared" si="325"/>
        <v>0.61538461538461542</v>
      </c>
      <c r="L920" s="3">
        <v>7</v>
      </c>
      <c r="M920" s="8">
        <f t="shared" si="307"/>
        <v>0.3888888888888889</v>
      </c>
      <c r="N920" s="3">
        <v>9</v>
      </c>
      <c r="O920" s="8">
        <f t="shared" si="308"/>
        <v>0.5</v>
      </c>
      <c r="P920" s="3">
        <v>7</v>
      </c>
      <c r="Q920" s="8">
        <f t="shared" si="309"/>
        <v>0.3888888888888889</v>
      </c>
      <c r="R920" s="3">
        <v>1</v>
      </c>
      <c r="U920" s="8">
        <f t="shared" si="310"/>
        <v>0</v>
      </c>
      <c r="W920" t="s">
        <v>174</v>
      </c>
      <c r="Y920" s="7">
        <f t="shared" si="311"/>
        <v>0</v>
      </c>
      <c r="Z920" s="7">
        <f t="shared" si="312"/>
        <v>0</v>
      </c>
      <c r="AA920" s="7">
        <f t="shared" si="313"/>
        <v>0</v>
      </c>
      <c r="AB920" s="7">
        <f t="shared" si="314"/>
        <v>0</v>
      </c>
      <c r="AC920" s="7">
        <f t="shared" si="315"/>
        <v>0</v>
      </c>
      <c r="AD920" s="7">
        <f t="shared" si="316"/>
        <v>0</v>
      </c>
      <c r="AE920" s="7">
        <f t="shared" si="317"/>
        <v>0</v>
      </c>
      <c r="AF920" s="7">
        <f t="shared" si="318"/>
        <v>0</v>
      </c>
      <c r="AG920" s="7">
        <f t="shared" si="319"/>
        <v>1</v>
      </c>
      <c r="AH920" s="7">
        <f t="shared" si="320"/>
        <v>0</v>
      </c>
      <c r="AI920" s="7">
        <f t="shared" si="321"/>
        <v>1</v>
      </c>
      <c r="AJ920" s="14">
        <f t="shared" si="322"/>
        <v>2</v>
      </c>
      <c r="AK920" t="s">
        <v>1</v>
      </c>
      <c r="AL920" t="s">
        <v>766</v>
      </c>
    </row>
    <row r="921" spans="1:38">
      <c r="A921" s="5" t="s">
        <v>16</v>
      </c>
      <c r="B921" s="5" t="s">
        <v>15</v>
      </c>
      <c r="C921" s="5" t="s">
        <v>497</v>
      </c>
      <c r="D921" s="4" t="s">
        <v>496</v>
      </c>
      <c r="E921" s="3">
        <v>6</v>
      </c>
      <c r="F921" s="3">
        <v>10</v>
      </c>
      <c r="G921" s="10">
        <f t="shared" si="306"/>
        <v>4</v>
      </c>
      <c r="H921" s="8">
        <f t="shared" si="324"/>
        <v>0.66666666666666663</v>
      </c>
      <c r="I921" s="3">
        <v>0</v>
      </c>
      <c r="J921" s="3">
        <v>0</v>
      </c>
      <c r="K921" s="9">
        <v>0</v>
      </c>
      <c r="L921" s="3">
        <v>3</v>
      </c>
      <c r="M921" s="8">
        <f t="shared" si="307"/>
        <v>0.3</v>
      </c>
      <c r="N921" s="3">
        <v>7</v>
      </c>
      <c r="O921" s="8">
        <f t="shared" si="308"/>
        <v>0.7</v>
      </c>
      <c r="P921" s="3">
        <v>4</v>
      </c>
      <c r="Q921" s="8">
        <f t="shared" si="309"/>
        <v>0.4</v>
      </c>
      <c r="R921" s="3">
        <v>0</v>
      </c>
      <c r="U921" s="8">
        <f t="shared" si="310"/>
        <v>0</v>
      </c>
      <c r="Y921" s="7">
        <f t="shared" si="311"/>
        <v>0</v>
      </c>
      <c r="Z921" s="7">
        <f t="shared" si="312"/>
        <v>1</v>
      </c>
      <c r="AA921" s="7">
        <f t="shared" si="313"/>
        <v>0</v>
      </c>
      <c r="AB921" s="7">
        <f t="shared" si="314"/>
        <v>1</v>
      </c>
      <c r="AC921" s="7">
        <f t="shared" si="315"/>
        <v>0</v>
      </c>
      <c r="AD921" s="7">
        <f t="shared" si="316"/>
        <v>0</v>
      </c>
      <c r="AE921" s="7">
        <f t="shared" si="317"/>
        <v>0</v>
      </c>
      <c r="AF921" s="7">
        <f t="shared" si="318"/>
        <v>0</v>
      </c>
      <c r="AG921" s="7">
        <f t="shared" si="319"/>
        <v>0</v>
      </c>
      <c r="AH921" s="7">
        <f t="shared" si="320"/>
        <v>0</v>
      </c>
      <c r="AI921" s="7">
        <f t="shared" si="321"/>
        <v>0</v>
      </c>
      <c r="AJ921" s="14">
        <f t="shared" si="322"/>
        <v>2</v>
      </c>
      <c r="AK921" t="s">
        <v>1</v>
      </c>
      <c r="AL921" t="s">
        <v>495</v>
      </c>
    </row>
    <row r="922" spans="1:38">
      <c r="A922" s="5" t="s">
        <v>16</v>
      </c>
      <c r="B922" s="5" t="s">
        <v>15</v>
      </c>
      <c r="C922" s="5" t="s">
        <v>464</v>
      </c>
      <c r="D922" s="4" t="s">
        <v>463</v>
      </c>
      <c r="E922" s="3">
        <v>21</v>
      </c>
      <c r="F922" s="3">
        <v>22</v>
      </c>
      <c r="G922" s="10">
        <f t="shared" si="306"/>
        <v>1</v>
      </c>
      <c r="H922" s="8">
        <f t="shared" si="324"/>
        <v>4.7619047619047616E-2</v>
      </c>
      <c r="I922" s="3">
        <v>4</v>
      </c>
      <c r="J922" s="3">
        <v>1</v>
      </c>
      <c r="K922" s="9">
        <f>J922/I922</f>
        <v>0.25</v>
      </c>
      <c r="L922" s="3">
        <v>10</v>
      </c>
      <c r="M922" s="8">
        <f t="shared" si="307"/>
        <v>0.45454545454545453</v>
      </c>
      <c r="N922" s="3">
        <v>15</v>
      </c>
      <c r="O922" s="8">
        <f t="shared" si="308"/>
        <v>0.68181818181818177</v>
      </c>
      <c r="P922" s="3">
        <v>10</v>
      </c>
      <c r="Q922" s="8">
        <f t="shared" si="309"/>
        <v>0.45454545454545453</v>
      </c>
      <c r="R922" s="3">
        <v>0</v>
      </c>
      <c r="U922" s="8">
        <f t="shared" si="310"/>
        <v>0</v>
      </c>
      <c r="Y922" s="7">
        <f t="shared" si="311"/>
        <v>0</v>
      </c>
      <c r="Z922" s="7">
        <f t="shared" si="312"/>
        <v>0</v>
      </c>
      <c r="AA922" s="7">
        <f t="shared" si="313"/>
        <v>1</v>
      </c>
      <c r="AB922" s="7">
        <f t="shared" si="314"/>
        <v>1</v>
      </c>
      <c r="AC922" s="7">
        <f t="shared" si="315"/>
        <v>0</v>
      </c>
      <c r="AD922" s="7">
        <f t="shared" si="316"/>
        <v>0</v>
      </c>
      <c r="AE922" s="7">
        <f t="shared" si="317"/>
        <v>0</v>
      </c>
      <c r="AF922" s="7">
        <f t="shared" si="318"/>
        <v>0</v>
      </c>
      <c r="AG922" s="7">
        <f t="shared" si="319"/>
        <v>0</v>
      </c>
      <c r="AH922" s="7">
        <f t="shared" si="320"/>
        <v>0</v>
      </c>
      <c r="AI922" s="7">
        <f t="shared" si="321"/>
        <v>0</v>
      </c>
      <c r="AJ922" s="14">
        <f t="shared" si="322"/>
        <v>2</v>
      </c>
      <c r="AK922" t="s">
        <v>1</v>
      </c>
      <c r="AL922" t="s">
        <v>462</v>
      </c>
    </row>
    <row r="923" spans="1:38">
      <c r="A923" s="5" t="s">
        <v>16</v>
      </c>
      <c r="B923" s="5" t="s">
        <v>15</v>
      </c>
      <c r="C923" s="5" t="s">
        <v>48</v>
      </c>
      <c r="D923" s="4" t="s">
        <v>461</v>
      </c>
      <c r="E923" s="3">
        <v>10</v>
      </c>
      <c r="F923" s="3">
        <v>24</v>
      </c>
      <c r="G923" s="10">
        <f t="shared" si="306"/>
        <v>14</v>
      </c>
      <c r="H923" s="8">
        <f t="shared" si="324"/>
        <v>1.4</v>
      </c>
      <c r="I923" s="3">
        <v>18</v>
      </c>
      <c r="J923" s="3">
        <v>8</v>
      </c>
      <c r="K923" s="9">
        <f>J923/I923</f>
        <v>0.44444444444444442</v>
      </c>
      <c r="L923" s="3">
        <v>4</v>
      </c>
      <c r="M923" s="8">
        <f t="shared" si="307"/>
        <v>0.16666666666666666</v>
      </c>
      <c r="N923" s="3">
        <v>5</v>
      </c>
      <c r="O923" s="8">
        <f t="shared" si="308"/>
        <v>0.20833333333333334</v>
      </c>
      <c r="P923" s="3">
        <v>5</v>
      </c>
      <c r="Q923" s="8">
        <f t="shared" si="309"/>
        <v>0.20833333333333334</v>
      </c>
      <c r="R923" s="3">
        <v>0</v>
      </c>
      <c r="U923" s="8">
        <f t="shared" si="310"/>
        <v>0</v>
      </c>
      <c r="Y923" s="7">
        <f t="shared" si="311"/>
        <v>0</v>
      </c>
      <c r="Z923" s="7">
        <f t="shared" si="312"/>
        <v>1</v>
      </c>
      <c r="AA923" s="7">
        <f t="shared" si="313"/>
        <v>0</v>
      </c>
      <c r="AB923" s="7">
        <f t="shared" si="314"/>
        <v>0</v>
      </c>
      <c r="AC923" s="7">
        <f t="shared" si="315"/>
        <v>0</v>
      </c>
      <c r="AD923" s="7">
        <f t="shared" si="316"/>
        <v>0</v>
      </c>
      <c r="AE923" s="7">
        <f t="shared" si="317"/>
        <v>0</v>
      </c>
      <c r="AF923" s="7">
        <f t="shared" si="318"/>
        <v>0</v>
      </c>
      <c r="AG923" s="7">
        <f t="shared" si="319"/>
        <v>0</v>
      </c>
      <c r="AH923" s="7">
        <f t="shared" si="320"/>
        <v>0</v>
      </c>
      <c r="AI923" s="7">
        <f t="shared" si="321"/>
        <v>1</v>
      </c>
      <c r="AJ923" s="14">
        <f t="shared" si="322"/>
        <v>2</v>
      </c>
      <c r="AK923" t="s">
        <v>1</v>
      </c>
      <c r="AL923" t="s">
        <v>460</v>
      </c>
    </row>
    <row r="924" spans="1:38">
      <c r="A924" s="5" t="s">
        <v>11</v>
      </c>
      <c r="B924" s="5" t="s">
        <v>10</v>
      </c>
      <c r="C924" s="5" t="s">
        <v>489</v>
      </c>
      <c r="D924" s="4" t="s">
        <v>488</v>
      </c>
      <c r="E924" s="3">
        <v>12</v>
      </c>
      <c r="F924" s="3">
        <v>15</v>
      </c>
      <c r="G924" s="10">
        <f t="shared" si="306"/>
        <v>3</v>
      </c>
      <c r="H924" s="8">
        <f t="shared" si="324"/>
        <v>0.25</v>
      </c>
      <c r="I924" s="3">
        <v>0</v>
      </c>
      <c r="J924" s="3">
        <v>0</v>
      </c>
      <c r="K924" s="9">
        <v>0</v>
      </c>
      <c r="L924" s="3">
        <v>4</v>
      </c>
      <c r="M924" s="8">
        <f t="shared" si="307"/>
        <v>0.26666666666666666</v>
      </c>
      <c r="N924" s="3">
        <v>7</v>
      </c>
      <c r="O924" s="8">
        <f t="shared" si="308"/>
        <v>0.46666666666666667</v>
      </c>
      <c r="P924" s="3">
        <v>7</v>
      </c>
      <c r="Q924" s="8">
        <f t="shared" si="309"/>
        <v>0.46666666666666667</v>
      </c>
      <c r="R924" s="3">
        <v>2</v>
      </c>
      <c r="S924" t="s">
        <v>174</v>
      </c>
      <c r="U924" s="8">
        <f t="shared" si="310"/>
        <v>0</v>
      </c>
      <c r="Y924" s="7">
        <f t="shared" si="311"/>
        <v>0</v>
      </c>
      <c r="Z924" s="7">
        <f t="shared" si="312"/>
        <v>1</v>
      </c>
      <c r="AA924" s="7">
        <f t="shared" si="313"/>
        <v>0</v>
      </c>
      <c r="AB924" s="7">
        <f t="shared" si="314"/>
        <v>0</v>
      </c>
      <c r="AC924" s="7">
        <f t="shared" si="315"/>
        <v>0</v>
      </c>
      <c r="AD924" s="7">
        <f t="shared" si="316"/>
        <v>0</v>
      </c>
      <c r="AE924" s="7">
        <f t="shared" si="317"/>
        <v>1</v>
      </c>
      <c r="AF924" s="7">
        <f t="shared" si="318"/>
        <v>0</v>
      </c>
      <c r="AG924" s="7">
        <f t="shared" si="319"/>
        <v>0</v>
      </c>
      <c r="AH924" s="7">
        <f t="shared" si="320"/>
        <v>0</v>
      </c>
      <c r="AI924" s="7">
        <f t="shared" si="321"/>
        <v>0</v>
      </c>
      <c r="AJ924" s="14">
        <f t="shared" si="322"/>
        <v>2</v>
      </c>
      <c r="AK924" t="s">
        <v>1</v>
      </c>
      <c r="AL924" t="s">
        <v>487</v>
      </c>
    </row>
    <row r="925" spans="1:38">
      <c r="A925" s="5" t="s">
        <v>11</v>
      </c>
      <c r="B925" s="5" t="s">
        <v>10</v>
      </c>
      <c r="C925" s="5" t="s">
        <v>481</v>
      </c>
      <c r="D925" s="4" t="s">
        <v>480</v>
      </c>
      <c r="E925" s="3">
        <v>14</v>
      </c>
      <c r="F925" s="3">
        <v>14</v>
      </c>
      <c r="G925" s="10">
        <f t="shared" si="306"/>
        <v>0</v>
      </c>
      <c r="H925" s="8">
        <f t="shared" si="324"/>
        <v>0</v>
      </c>
      <c r="I925" s="3">
        <v>0</v>
      </c>
      <c r="J925" s="3">
        <v>0</v>
      </c>
      <c r="K925" s="9">
        <v>0</v>
      </c>
      <c r="L925" s="3">
        <v>5</v>
      </c>
      <c r="M925" s="8">
        <f t="shared" si="307"/>
        <v>0.35714285714285715</v>
      </c>
      <c r="N925" s="3">
        <v>8</v>
      </c>
      <c r="O925" s="8">
        <f t="shared" si="308"/>
        <v>0.5714285714285714</v>
      </c>
      <c r="P925" s="3">
        <v>12</v>
      </c>
      <c r="Q925" s="8">
        <f t="shared" si="309"/>
        <v>0.8571428571428571</v>
      </c>
      <c r="R925" s="3">
        <v>3</v>
      </c>
      <c r="U925" s="8">
        <f t="shared" si="310"/>
        <v>0</v>
      </c>
      <c r="Y925" s="7">
        <f t="shared" si="311"/>
        <v>0</v>
      </c>
      <c r="Z925" s="7">
        <f t="shared" si="312"/>
        <v>0</v>
      </c>
      <c r="AA925" s="7">
        <f t="shared" si="313"/>
        <v>0</v>
      </c>
      <c r="AB925" s="7">
        <f t="shared" si="314"/>
        <v>0</v>
      </c>
      <c r="AC925" s="7">
        <f t="shared" si="315"/>
        <v>1</v>
      </c>
      <c r="AD925" s="7">
        <f t="shared" si="316"/>
        <v>1</v>
      </c>
      <c r="AE925" s="7">
        <f t="shared" si="317"/>
        <v>0</v>
      </c>
      <c r="AF925" s="7">
        <f t="shared" si="318"/>
        <v>0</v>
      </c>
      <c r="AG925" s="7">
        <f t="shared" si="319"/>
        <v>0</v>
      </c>
      <c r="AH925" s="7">
        <f t="shared" si="320"/>
        <v>0</v>
      </c>
      <c r="AI925" s="7">
        <f t="shared" si="321"/>
        <v>0</v>
      </c>
      <c r="AJ925" s="14">
        <f t="shared" si="322"/>
        <v>2</v>
      </c>
      <c r="AK925" t="s">
        <v>1</v>
      </c>
      <c r="AL925" t="s">
        <v>479</v>
      </c>
    </row>
    <row r="926" spans="1:38">
      <c r="A926" s="5" t="s">
        <v>11</v>
      </c>
      <c r="B926" s="5" t="s">
        <v>10</v>
      </c>
      <c r="C926" s="5" t="s">
        <v>409</v>
      </c>
      <c r="D926" s="4" t="s">
        <v>478</v>
      </c>
      <c r="E926" s="3">
        <v>19</v>
      </c>
      <c r="F926" s="3">
        <v>16</v>
      </c>
      <c r="G926" s="10">
        <f t="shared" si="306"/>
        <v>-3</v>
      </c>
      <c r="H926" s="8">
        <f t="shared" si="324"/>
        <v>-0.15789473684210525</v>
      </c>
      <c r="I926" s="3">
        <v>2</v>
      </c>
      <c r="J926" s="3">
        <v>0</v>
      </c>
      <c r="K926" s="9">
        <f t="shared" ref="K926:K935" si="326">J926/I926</f>
        <v>0</v>
      </c>
      <c r="L926" s="3">
        <v>12</v>
      </c>
      <c r="M926" s="8">
        <f t="shared" si="307"/>
        <v>0.75</v>
      </c>
      <c r="N926" s="3">
        <v>4</v>
      </c>
      <c r="O926" s="8">
        <f t="shared" si="308"/>
        <v>0.25</v>
      </c>
      <c r="P926" s="3">
        <v>13</v>
      </c>
      <c r="Q926" s="8">
        <f t="shared" si="309"/>
        <v>0.8125</v>
      </c>
      <c r="R926" s="3">
        <v>1</v>
      </c>
      <c r="U926" s="8">
        <f t="shared" si="310"/>
        <v>0</v>
      </c>
      <c r="Y926" s="7">
        <f t="shared" si="311"/>
        <v>0</v>
      </c>
      <c r="Z926" s="7">
        <f t="shared" si="312"/>
        <v>0</v>
      </c>
      <c r="AA926" s="7">
        <f t="shared" si="313"/>
        <v>1</v>
      </c>
      <c r="AB926" s="7">
        <f t="shared" si="314"/>
        <v>0</v>
      </c>
      <c r="AC926" s="7">
        <f t="shared" si="315"/>
        <v>1</v>
      </c>
      <c r="AD926" s="7">
        <f t="shared" si="316"/>
        <v>0</v>
      </c>
      <c r="AE926" s="7">
        <f t="shared" si="317"/>
        <v>0</v>
      </c>
      <c r="AF926" s="7">
        <f t="shared" si="318"/>
        <v>0</v>
      </c>
      <c r="AG926" s="7">
        <f t="shared" si="319"/>
        <v>0</v>
      </c>
      <c r="AH926" s="7">
        <f t="shared" si="320"/>
        <v>0</v>
      </c>
      <c r="AI926" s="7">
        <f t="shared" si="321"/>
        <v>0</v>
      </c>
      <c r="AJ926" s="14">
        <f t="shared" si="322"/>
        <v>2</v>
      </c>
      <c r="AK926" t="s">
        <v>1</v>
      </c>
      <c r="AL926" t="s">
        <v>477</v>
      </c>
    </row>
    <row r="927" spans="1:38">
      <c r="A927" s="5" t="s">
        <v>11</v>
      </c>
      <c r="B927" s="5" t="s">
        <v>10</v>
      </c>
      <c r="C927" s="5" t="s">
        <v>441</v>
      </c>
      <c r="D927" s="4" t="s">
        <v>440</v>
      </c>
      <c r="E927" s="3">
        <v>36</v>
      </c>
      <c r="F927" s="3">
        <v>36</v>
      </c>
      <c r="G927" s="10">
        <f t="shared" si="306"/>
        <v>0</v>
      </c>
      <c r="H927" s="8">
        <f t="shared" si="324"/>
        <v>0</v>
      </c>
      <c r="I927" s="3">
        <v>6</v>
      </c>
      <c r="J927" s="3">
        <v>1</v>
      </c>
      <c r="K927" s="9">
        <f t="shared" si="326"/>
        <v>0.16666666666666666</v>
      </c>
      <c r="L927" s="3">
        <v>13</v>
      </c>
      <c r="M927" s="8">
        <f t="shared" si="307"/>
        <v>0.3611111111111111</v>
      </c>
      <c r="N927" s="3">
        <v>23</v>
      </c>
      <c r="O927" s="8">
        <f t="shared" si="308"/>
        <v>0.63888888888888884</v>
      </c>
      <c r="P927" s="3">
        <v>17</v>
      </c>
      <c r="Q927" s="8">
        <f t="shared" si="309"/>
        <v>0.47222222222222221</v>
      </c>
      <c r="R927" s="3">
        <v>1</v>
      </c>
      <c r="U927" s="8">
        <f t="shared" si="310"/>
        <v>0</v>
      </c>
      <c r="Y927" s="7">
        <f t="shared" si="311"/>
        <v>1</v>
      </c>
      <c r="Z927" s="7">
        <f t="shared" si="312"/>
        <v>0</v>
      </c>
      <c r="AA927" s="7">
        <f t="shared" si="313"/>
        <v>0</v>
      </c>
      <c r="AB927" s="7">
        <f t="shared" si="314"/>
        <v>1</v>
      </c>
      <c r="AC927" s="7">
        <f t="shared" si="315"/>
        <v>0</v>
      </c>
      <c r="AD927" s="7">
        <f t="shared" si="316"/>
        <v>0</v>
      </c>
      <c r="AE927" s="7">
        <f t="shared" si="317"/>
        <v>0</v>
      </c>
      <c r="AF927" s="7">
        <f t="shared" si="318"/>
        <v>0</v>
      </c>
      <c r="AG927" s="7">
        <f t="shared" si="319"/>
        <v>0</v>
      </c>
      <c r="AH927" s="7">
        <f t="shared" si="320"/>
        <v>0</v>
      </c>
      <c r="AI927" s="7">
        <f t="shared" si="321"/>
        <v>0</v>
      </c>
      <c r="AJ927" s="14">
        <f t="shared" si="322"/>
        <v>2</v>
      </c>
      <c r="AK927" t="s">
        <v>1</v>
      </c>
      <c r="AL927" t="s">
        <v>439</v>
      </c>
    </row>
    <row r="928" spans="1:38">
      <c r="A928" s="5" t="s">
        <v>11</v>
      </c>
      <c r="B928" s="5" t="s">
        <v>10</v>
      </c>
      <c r="C928" s="5" t="s">
        <v>438</v>
      </c>
      <c r="D928" s="4" t="s">
        <v>437</v>
      </c>
      <c r="E928" s="3">
        <v>8</v>
      </c>
      <c r="F928" s="3">
        <v>12</v>
      </c>
      <c r="G928" s="10">
        <f t="shared" si="306"/>
        <v>4</v>
      </c>
      <c r="H928" s="8">
        <f t="shared" si="324"/>
        <v>0.5</v>
      </c>
      <c r="I928" s="3">
        <v>18</v>
      </c>
      <c r="J928" s="3">
        <v>5</v>
      </c>
      <c r="K928" s="9">
        <f t="shared" si="326"/>
        <v>0.27777777777777779</v>
      </c>
      <c r="L928" s="3">
        <v>3</v>
      </c>
      <c r="M928" s="8">
        <f t="shared" si="307"/>
        <v>0.25</v>
      </c>
      <c r="N928" s="3">
        <v>9</v>
      </c>
      <c r="O928" s="8">
        <f t="shared" si="308"/>
        <v>0.75</v>
      </c>
      <c r="P928" s="3">
        <v>4</v>
      </c>
      <c r="Q928" s="8">
        <f t="shared" si="309"/>
        <v>0.33333333333333331</v>
      </c>
      <c r="R928" s="3">
        <v>2</v>
      </c>
      <c r="U928" s="8">
        <f t="shared" si="310"/>
        <v>0</v>
      </c>
      <c r="Y928" s="7">
        <f t="shared" si="311"/>
        <v>0</v>
      </c>
      <c r="Z928" s="7">
        <f t="shared" si="312"/>
        <v>1</v>
      </c>
      <c r="AA928" s="7">
        <f t="shared" si="313"/>
        <v>0</v>
      </c>
      <c r="AB928" s="7">
        <f t="shared" si="314"/>
        <v>1</v>
      </c>
      <c r="AC928" s="7">
        <f t="shared" si="315"/>
        <v>0</v>
      </c>
      <c r="AD928" s="7">
        <f t="shared" si="316"/>
        <v>0</v>
      </c>
      <c r="AE928" s="7">
        <f t="shared" si="317"/>
        <v>0</v>
      </c>
      <c r="AF928" s="7">
        <f t="shared" si="318"/>
        <v>0</v>
      </c>
      <c r="AG928" s="7">
        <f t="shared" si="319"/>
        <v>0</v>
      </c>
      <c r="AH928" s="7">
        <f t="shared" si="320"/>
        <v>0</v>
      </c>
      <c r="AI928" s="7">
        <f t="shared" si="321"/>
        <v>0</v>
      </c>
      <c r="AJ928" s="14">
        <f t="shared" si="322"/>
        <v>2</v>
      </c>
      <c r="AK928" t="s">
        <v>1</v>
      </c>
      <c r="AL928" t="s">
        <v>436</v>
      </c>
    </row>
    <row r="929" spans="1:38">
      <c r="A929" s="5" t="s">
        <v>11</v>
      </c>
      <c r="B929" s="5" t="s">
        <v>10</v>
      </c>
      <c r="C929" s="5" t="s">
        <v>432</v>
      </c>
      <c r="D929" s="4" t="s">
        <v>431</v>
      </c>
      <c r="E929" s="3">
        <v>23</v>
      </c>
      <c r="F929" s="3">
        <v>20</v>
      </c>
      <c r="G929" s="10">
        <f t="shared" si="306"/>
        <v>-3</v>
      </c>
      <c r="H929" s="8">
        <f t="shared" si="324"/>
        <v>-0.13043478260869565</v>
      </c>
      <c r="I929" s="3">
        <v>12</v>
      </c>
      <c r="J929" s="3">
        <v>5</v>
      </c>
      <c r="K929" s="9">
        <f t="shared" si="326"/>
        <v>0.41666666666666669</v>
      </c>
      <c r="L929" s="3">
        <v>2</v>
      </c>
      <c r="M929" s="8">
        <f t="shared" si="307"/>
        <v>0.1</v>
      </c>
      <c r="N929" s="3">
        <v>13</v>
      </c>
      <c r="O929" s="8">
        <f t="shared" si="308"/>
        <v>0.65</v>
      </c>
      <c r="P929" s="3">
        <v>1</v>
      </c>
      <c r="Q929" s="8">
        <f t="shared" si="309"/>
        <v>0.05</v>
      </c>
      <c r="R929" s="3">
        <v>2</v>
      </c>
      <c r="U929" s="8">
        <f t="shared" si="310"/>
        <v>0</v>
      </c>
      <c r="Y929" s="7">
        <f t="shared" si="311"/>
        <v>0</v>
      </c>
      <c r="Z929" s="7">
        <f t="shared" si="312"/>
        <v>0</v>
      </c>
      <c r="AA929" s="7">
        <f t="shared" si="313"/>
        <v>0</v>
      </c>
      <c r="AB929" s="7">
        <f t="shared" si="314"/>
        <v>1</v>
      </c>
      <c r="AC929" s="7">
        <f t="shared" si="315"/>
        <v>0</v>
      </c>
      <c r="AD929" s="7">
        <f t="shared" si="316"/>
        <v>0</v>
      </c>
      <c r="AE929" s="7">
        <f t="shared" si="317"/>
        <v>0</v>
      </c>
      <c r="AF929" s="7">
        <f t="shared" si="318"/>
        <v>0</v>
      </c>
      <c r="AG929" s="7">
        <f t="shared" si="319"/>
        <v>0</v>
      </c>
      <c r="AH929" s="7">
        <f t="shared" si="320"/>
        <v>0</v>
      </c>
      <c r="AI929" s="7">
        <f t="shared" si="321"/>
        <v>1</v>
      </c>
      <c r="AJ929" s="14">
        <f t="shared" si="322"/>
        <v>2</v>
      </c>
      <c r="AK929" t="s">
        <v>7</v>
      </c>
      <c r="AL929" t="s">
        <v>430</v>
      </c>
    </row>
    <row r="930" spans="1:38">
      <c r="A930" s="5" t="s">
        <v>11</v>
      </c>
      <c r="B930" s="5" t="s">
        <v>10</v>
      </c>
      <c r="C930" s="5" t="s">
        <v>429</v>
      </c>
      <c r="D930" s="4" t="s">
        <v>428</v>
      </c>
      <c r="E930" s="3">
        <v>21</v>
      </c>
      <c r="F930" s="3">
        <v>18</v>
      </c>
      <c r="G930" s="10">
        <f t="shared" si="306"/>
        <v>-3</v>
      </c>
      <c r="H930" s="8">
        <f t="shared" si="324"/>
        <v>-0.14285714285714285</v>
      </c>
      <c r="I930" s="3">
        <v>60</v>
      </c>
      <c r="J930" s="3">
        <v>26</v>
      </c>
      <c r="K930" s="9">
        <f t="shared" si="326"/>
        <v>0.43333333333333335</v>
      </c>
      <c r="L930" s="3">
        <v>6</v>
      </c>
      <c r="M930" s="8">
        <f t="shared" si="307"/>
        <v>0.33333333333333331</v>
      </c>
      <c r="N930" s="3">
        <v>7</v>
      </c>
      <c r="O930" s="8">
        <f t="shared" si="308"/>
        <v>0.3888888888888889</v>
      </c>
      <c r="P930" s="3">
        <v>0</v>
      </c>
      <c r="Q930" s="8">
        <f t="shared" si="309"/>
        <v>0</v>
      </c>
      <c r="R930" s="3">
        <v>2</v>
      </c>
      <c r="S930" t="s">
        <v>174</v>
      </c>
      <c r="U930" s="8">
        <f t="shared" si="310"/>
        <v>0</v>
      </c>
      <c r="Y930" s="7">
        <f t="shared" si="311"/>
        <v>0</v>
      </c>
      <c r="Z930" s="7">
        <f t="shared" si="312"/>
        <v>0</v>
      </c>
      <c r="AA930" s="7">
        <f t="shared" si="313"/>
        <v>0</v>
      </c>
      <c r="AB930" s="7">
        <f t="shared" si="314"/>
        <v>0</v>
      </c>
      <c r="AC930" s="7">
        <f t="shared" si="315"/>
        <v>0</v>
      </c>
      <c r="AD930" s="7">
        <f t="shared" si="316"/>
        <v>0</v>
      </c>
      <c r="AE930" s="7">
        <f t="shared" si="317"/>
        <v>1</v>
      </c>
      <c r="AF930" s="7">
        <f t="shared" si="318"/>
        <v>0</v>
      </c>
      <c r="AG930" s="7">
        <f t="shared" si="319"/>
        <v>0</v>
      </c>
      <c r="AH930" s="7">
        <f t="shared" si="320"/>
        <v>0</v>
      </c>
      <c r="AI930" s="7">
        <f t="shared" si="321"/>
        <v>1</v>
      </c>
      <c r="AJ930" s="14">
        <f t="shared" si="322"/>
        <v>2</v>
      </c>
      <c r="AK930" t="s">
        <v>1</v>
      </c>
      <c r="AL930" t="s">
        <v>427</v>
      </c>
    </row>
    <row r="931" spans="1:38">
      <c r="A931" s="5" t="s">
        <v>11</v>
      </c>
      <c r="B931" s="5" t="s">
        <v>10</v>
      </c>
      <c r="C931" s="5" t="s">
        <v>159</v>
      </c>
      <c r="D931" s="4" t="s">
        <v>158</v>
      </c>
      <c r="E931" s="3">
        <v>26</v>
      </c>
      <c r="F931" s="3">
        <v>21</v>
      </c>
      <c r="G931" s="10">
        <f t="shared" si="306"/>
        <v>-5</v>
      </c>
      <c r="H931" s="8">
        <f t="shared" si="324"/>
        <v>-0.19230769230769232</v>
      </c>
      <c r="I931" s="3">
        <v>7</v>
      </c>
      <c r="J931" s="3">
        <v>2</v>
      </c>
      <c r="K931" s="9">
        <f t="shared" si="326"/>
        <v>0.2857142857142857</v>
      </c>
      <c r="L931" s="3">
        <v>5</v>
      </c>
      <c r="M931" s="8">
        <f t="shared" si="307"/>
        <v>0.23809523809523808</v>
      </c>
      <c r="N931" s="3">
        <v>17</v>
      </c>
      <c r="O931" s="8">
        <f t="shared" si="308"/>
        <v>0.80952380952380953</v>
      </c>
      <c r="P931" s="3">
        <v>5</v>
      </c>
      <c r="Q931" s="8">
        <f t="shared" si="309"/>
        <v>0.23809523809523808</v>
      </c>
      <c r="R931" s="3">
        <v>1</v>
      </c>
      <c r="U931" s="8">
        <f t="shared" si="310"/>
        <v>0</v>
      </c>
      <c r="X931" t="s">
        <v>174</v>
      </c>
      <c r="Y931" s="7">
        <f t="shared" si="311"/>
        <v>0</v>
      </c>
      <c r="Z931" s="7">
        <f t="shared" si="312"/>
        <v>0</v>
      </c>
      <c r="AA931" s="7">
        <f t="shared" si="313"/>
        <v>0</v>
      </c>
      <c r="AB931" s="7">
        <f t="shared" si="314"/>
        <v>1</v>
      </c>
      <c r="AC931" s="7">
        <f t="shared" si="315"/>
        <v>0</v>
      </c>
      <c r="AD931" s="7">
        <f t="shared" si="316"/>
        <v>0</v>
      </c>
      <c r="AE931" s="7">
        <f t="shared" si="317"/>
        <v>0</v>
      </c>
      <c r="AF931" s="7">
        <f t="shared" si="318"/>
        <v>0</v>
      </c>
      <c r="AG931" s="7">
        <f t="shared" si="319"/>
        <v>0</v>
      </c>
      <c r="AH931" s="7">
        <f t="shared" si="320"/>
        <v>1</v>
      </c>
      <c r="AI931" s="7">
        <f t="shared" si="321"/>
        <v>0</v>
      </c>
      <c r="AJ931" s="14">
        <f t="shared" si="322"/>
        <v>2</v>
      </c>
      <c r="AK931" t="s">
        <v>1</v>
      </c>
      <c r="AL931" t="s">
        <v>157</v>
      </c>
    </row>
    <row r="932" spans="1:38">
      <c r="A932" s="5" t="s">
        <v>98</v>
      </c>
      <c r="B932" s="5" t="s">
        <v>166</v>
      </c>
      <c r="C932" s="5" t="s">
        <v>543</v>
      </c>
      <c r="D932" s="4" t="s">
        <v>649</v>
      </c>
      <c r="E932" s="3">
        <v>32</v>
      </c>
      <c r="F932" s="3">
        <v>31</v>
      </c>
      <c r="G932" s="10">
        <f t="shared" si="306"/>
        <v>-1</v>
      </c>
      <c r="H932" s="8">
        <f t="shared" si="324"/>
        <v>-3.125E-2</v>
      </c>
      <c r="I932" s="3">
        <v>6</v>
      </c>
      <c r="J932" s="3">
        <v>4</v>
      </c>
      <c r="K932" s="9">
        <f t="shared" si="326"/>
        <v>0.66666666666666663</v>
      </c>
      <c r="L932" s="3">
        <v>10</v>
      </c>
      <c r="M932" s="8">
        <f t="shared" si="307"/>
        <v>0.32258064516129031</v>
      </c>
      <c r="N932" s="3">
        <v>18</v>
      </c>
      <c r="O932" s="8">
        <f t="shared" si="308"/>
        <v>0.58064516129032262</v>
      </c>
      <c r="P932" s="3">
        <v>19</v>
      </c>
      <c r="Q932" s="8">
        <f t="shared" si="309"/>
        <v>0.61290322580645162</v>
      </c>
      <c r="R932" s="3">
        <v>2</v>
      </c>
      <c r="U932" s="8">
        <f t="shared" si="310"/>
        <v>0</v>
      </c>
      <c r="Y932" s="7">
        <f t="shared" si="311"/>
        <v>0</v>
      </c>
      <c r="Z932" s="7">
        <f t="shared" si="312"/>
        <v>0</v>
      </c>
      <c r="AA932" s="7">
        <f t="shared" si="313"/>
        <v>0</v>
      </c>
      <c r="AB932" s="7">
        <f t="shared" si="314"/>
        <v>0</v>
      </c>
      <c r="AC932" s="7">
        <f t="shared" si="315"/>
        <v>1</v>
      </c>
      <c r="AD932" s="7">
        <f t="shared" si="316"/>
        <v>0</v>
      </c>
      <c r="AE932" s="7">
        <f t="shared" si="317"/>
        <v>0</v>
      </c>
      <c r="AF932" s="7">
        <f t="shared" si="318"/>
        <v>0</v>
      </c>
      <c r="AG932" s="7">
        <f t="shared" si="319"/>
        <v>0</v>
      </c>
      <c r="AH932" s="7">
        <f t="shared" si="320"/>
        <v>0</v>
      </c>
      <c r="AI932" s="7">
        <f t="shared" si="321"/>
        <v>1</v>
      </c>
      <c r="AJ932" s="14">
        <f t="shared" si="322"/>
        <v>2</v>
      </c>
      <c r="AK932" t="s">
        <v>7</v>
      </c>
      <c r="AL932" t="s">
        <v>648</v>
      </c>
    </row>
    <row r="933" spans="1:38">
      <c r="A933" s="5" t="s">
        <v>98</v>
      </c>
      <c r="B933" s="5" t="s">
        <v>166</v>
      </c>
      <c r="C933" s="5" t="s">
        <v>647</v>
      </c>
      <c r="D933" s="4" t="s">
        <v>646</v>
      </c>
      <c r="E933" s="3">
        <v>19</v>
      </c>
      <c r="F933" s="3">
        <v>20</v>
      </c>
      <c r="G933" s="10">
        <f t="shared" si="306"/>
        <v>1</v>
      </c>
      <c r="H933" s="8">
        <f t="shared" si="324"/>
        <v>5.2631578947368418E-2</v>
      </c>
      <c r="I933" s="3">
        <v>6</v>
      </c>
      <c r="J933" s="3">
        <v>1</v>
      </c>
      <c r="K933" s="9">
        <f t="shared" si="326"/>
        <v>0.16666666666666666</v>
      </c>
      <c r="L933" s="3">
        <v>6</v>
      </c>
      <c r="M933" s="8">
        <f t="shared" si="307"/>
        <v>0.3</v>
      </c>
      <c r="N933" s="3">
        <v>11</v>
      </c>
      <c r="O933" s="8">
        <f t="shared" si="308"/>
        <v>0.55000000000000004</v>
      </c>
      <c r="P933" s="3">
        <v>12</v>
      </c>
      <c r="Q933" s="8">
        <f t="shared" si="309"/>
        <v>0.6</v>
      </c>
      <c r="R933" s="3">
        <v>6</v>
      </c>
      <c r="U933" s="8">
        <f t="shared" si="310"/>
        <v>0</v>
      </c>
      <c r="Y933" s="7">
        <f t="shared" si="311"/>
        <v>0</v>
      </c>
      <c r="Z933" s="7">
        <f t="shared" si="312"/>
        <v>0</v>
      </c>
      <c r="AA933" s="7">
        <f t="shared" si="313"/>
        <v>0</v>
      </c>
      <c r="AB933" s="7">
        <f t="shared" si="314"/>
        <v>0</v>
      </c>
      <c r="AC933" s="7">
        <f t="shared" si="315"/>
        <v>1</v>
      </c>
      <c r="AD933" s="7">
        <f t="shared" si="316"/>
        <v>1</v>
      </c>
      <c r="AE933" s="7">
        <f t="shared" si="317"/>
        <v>0</v>
      </c>
      <c r="AF933" s="7">
        <f t="shared" si="318"/>
        <v>0</v>
      </c>
      <c r="AG933" s="7">
        <f t="shared" si="319"/>
        <v>0</v>
      </c>
      <c r="AH933" s="7">
        <f t="shared" si="320"/>
        <v>0</v>
      </c>
      <c r="AI933" s="7">
        <f t="shared" si="321"/>
        <v>0</v>
      </c>
      <c r="AJ933" s="14">
        <f t="shared" si="322"/>
        <v>2</v>
      </c>
      <c r="AK933" t="s">
        <v>1</v>
      </c>
      <c r="AL933" t="s">
        <v>645</v>
      </c>
    </row>
    <row r="934" spans="1:38">
      <c r="A934" s="5" t="s">
        <v>98</v>
      </c>
      <c r="B934" s="5" t="s">
        <v>166</v>
      </c>
      <c r="C934" s="5" t="s">
        <v>77</v>
      </c>
      <c r="D934" s="4" t="s">
        <v>644</v>
      </c>
      <c r="E934" s="3">
        <v>17</v>
      </c>
      <c r="F934" s="3">
        <v>14</v>
      </c>
      <c r="G934" s="10">
        <f t="shared" si="306"/>
        <v>-3</v>
      </c>
      <c r="H934" s="8">
        <f t="shared" si="324"/>
        <v>-0.17647058823529413</v>
      </c>
      <c r="I934" s="3">
        <v>8</v>
      </c>
      <c r="J934" s="3">
        <v>1</v>
      </c>
      <c r="K934" s="9">
        <f t="shared" si="326"/>
        <v>0.125</v>
      </c>
      <c r="L934" s="3">
        <v>2</v>
      </c>
      <c r="M934" s="8">
        <f t="shared" si="307"/>
        <v>0.14285714285714285</v>
      </c>
      <c r="N934" s="3">
        <v>8</v>
      </c>
      <c r="O934" s="8">
        <f t="shared" si="308"/>
        <v>0.5714285714285714</v>
      </c>
      <c r="P934" s="3">
        <v>9</v>
      </c>
      <c r="Q934" s="8">
        <f t="shared" si="309"/>
        <v>0.6428571428571429</v>
      </c>
      <c r="R934" s="3">
        <v>6</v>
      </c>
      <c r="U934" s="8">
        <f t="shared" si="310"/>
        <v>0</v>
      </c>
      <c r="Y934" s="7">
        <f t="shared" si="311"/>
        <v>0</v>
      </c>
      <c r="Z934" s="7">
        <f t="shared" si="312"/>
        <v>0</v>
      </c>
      <c r="AA934" s="7">
        <f t="shared" si="313"/>
        <v>0</v>
      </c>
      <c r="AB934" s="7">
        <f t="shared" si="314"/>
        <v>0</v>
      </c>
      <c r="AC934" s="7">
        <f t="shared" si="315"/>
        <v>1</v>
      </c>
      <c r="AD934" s="7">
        <f t="shared" si="316"/>
        <v>1</v>
      </c>
      <c r="AE934" s="7">
        <f t="shared" si="317"/>
        <v>0</v>
      </c>
      <c r="AF934" s="7">
        <f t="shared" si="318"/>
        <v>0</v>
      </c>
      <c r="AG934" s="7">
        <f t="shared" si="319"/>
        <v>0</v>
      </c>
      <c r="AH934" s="7">
        <f t="shared" si="320"/>
        <v>0</v>
      </c>
      <c r="AI934" s="7">
        <f t="shared" si="321"/>
        <v>0</v>
      </c>
      <c r="AJ934" s="14">
        <f t="shared" si="322"/>
        <v>2</v>
      </c>
      <c r="AK934" t="s">
        <v>7</v>
      </c>
      <c r="AL934" t="s">
        <v>643</v>
      </c>
    </row>
    <row r="935" spans="1:38">
      <c r="A935" s="5" t="s">
        <v>130</v>
      </c>
      <c r="B935" s="5" t="s">
        <v>476</v>
      </c>
      <c r="C935" s="5" t="s">
        <v>382</v>
      </c>
      <c r="D935" s="4" t="s">
        <v>807</v>
      </c>
      <c r="E935" s="3">
        <v>18</v>
      </c>
      <c r="F935" s="3">
        <v>11</v>
      </c>
      <c r="G935" s="10">
        <f t="shared" si="306"/>
        <v>-7</v>
      </c>
      <c r="H935" s="8">
        <f t="shared" si="324"/>
        <v>-0.3888888888888889</v>
      </c>
      <c r="I935" s="3">
        <v>5</v>
      </c>
      <c r="J935" s="3">
        <v>3</v>
      </c>
      <c r="K935" s="9">
        <f t="shared" si="326"/>
        <v>0.6</v>
      </c>
      <c r="L935" s="3">
        <v>2</v>
      </c>
      <c r="M935" s="8">
        <f t="shared" si="307"/>
        <v>0.18181818181818182</v>
      </c>
      <c r="N935" s="3">
        <v>4</v>
      </c>
      <c r="O935" s="8">
        <f t="shared" si="308"/>
        <v>0.36363636363636365</v>
      </c>
      <c r="P935" s="3">
        <v>2</v>
      </c>
      <c r="Q935" s="8">
        <f t="shared" si="309"/>
        <v>0.18181818181818182</v>
      </c>
      <c r="R935" s="3">
        <v>0</v>
      </c>
      <c r="U935" s="8">
        <f t="shared" si="310"/>
        <v>0</v>
      </c>
      <c r="W935" t="s">
        <v>174</v>
      </c>
      <c r="Y935" s="7">
        <f t="shared" si="311"/>
        <v>0</v>
      </c>
      <c r="Z935" s="7">
        <f t="shared" si="312"/>
        <v>0</v>
      </c>
      <c r="AA935" s="7">
        <f t="shared" si="313"/>
        <v>0</v>
      </c>
      <c r="AB935" s="7">
        <f t="shared" si="314"/>
        <v>0</v>
      </c>
      <c r="AC935" s="7">
        <f t="shared" si="315"/>
        <v>0</v>
      </c>
      <c r="AD935" s="7">
        <f t="shared" si="316"/>
        <v>0</v>
      </c>
      <c r="AE935" s="7">
        <f t="shared" si="317"/>
        <v>0</v>
      </c>
      <c r="AF935" s="7">
        <f t="shared" si="318"/>
        <v>0</v>
      </c>
      <c r="AG935" s="7">
        <f t="shared" si="319"/>
        <v>1</v>
      </c>
      <c r="AH935" s="7">
        <f t="shared" si="320"/>
        <v>0</v>
      </c>
      <c r="AI935" s="7">
        <f t="shared" si="321"/>
        <v>1</v>
      </c>
      <c r="AJ935" s="14">
        <f t="shared" si="322"/>
        <v>2</v>
      </c>
      <c r="AK935" t="s">
        <v>1</v>
      </c>
      <c r="AL935" t="s">
        <v>806</v>
      </c>
    </row>
    <row r="936" spans="1:38">
      <c r="A936" s="5" t="s">
        <v>130</v>
      </c>
      <c r="B936" s="5" t="s">
        <v>476</v>
      </c>
      <c r="C936" s="5" t="s">
        <v>165</v>
      </c>
      <c r="D936" s="4" t="s">
        <v>475</v>
      </c>
      <c r="E936" s="3">
        <v>21</v>
      </c>
      <c r="F936" s="3">
        <v>18</v>
      </c>
      <c r="G936" s="10">
        <f t="shared" si="306"/>
        <v>-3</v>
      </c>
      <c r="H936" s="8">
        <f t="shared" si="324"/>
        <v>-0.14285714285714285</v>
      </c>
      <c r="I936" s="3">
        <v>0</v>
      </c>
      <c r="J936" s="3">
        <v>0</v>
      </c>
      <c r="K936" s="9">
        <v>0</v>
      </c>
      <c r="L936" s="3">
        <v>7</v>
      </c>
      <c r="M936" s="8">
        <f t="shared" si="307"/>
        <v>0.3888888888888889</v>
      </c>
      <c r="N936" s="3">
        <v>11</v>
      </c>
      <c r="O936" s="8">
        <f t="shared" si="308"/>
        <v>0.61111111111111116</v>
      </c>
      <c r="P936" s="3">
        <v>10</v>
      </c>
      <c r="Q936" s="8">
        <f t="shared" si="309"/>
        <v>0.55555555555555558</v>
      </c>
      <c r="R936" s="3">
        <v>2</v>
      </c>
      <c r="U936" s="8">
        <f t="shared" si="310"/>
        <v>0</v>
      </c>
      <c r="Y936" s="7">
        <f t="shared" si="311"/>
        <v>0</v>
      </c>
      <c r="Z936" s="7">
        <f t="shared" si="312"/>
        <v>0</v>
      </c>
      <c r="AA936" s="7">
        <f t="shared" si="313"/>
        <v>0</v>
      </c>
      <c r="AB936" s="7">
        <f t="shared" si="314"/>
        <v>1</v>
      </c>
      <c r="AC936" s="7">
        <f t="shared" si="315"/>
        <v>1</v>
      </c>
      <c r="AD936" s="7">
        <f t="shared" si="316"/>
        <v>0</v>
      </c>
      <c r="AE936" s="7">
        <f t="shared" si="317"/>
        <v>0</v>
      </c>
      <c r="AF936" s="7">
        <f t="shared" si="318"/>
        <v>0</v>
      </c>
      <c r="AG936" s="7">
        <f t="shared" si="319"/>
        <v>0</v>
      </c>
      <c r="AH936" s="7">
        <f t="shared" si="320"/>
        <v>0</v>
      </c>
      <c r="AI936" s="7">
        <f t="shared" si="321"/>
        <v>0</v>
      </c>
      <c r="AJ936" s="14">
        <f t="shared" si="322"/>
        <v>2</v>
      </c>
      <c r="AK936" t="s">
        <v>1</v>
      </c>
      <c r="AL936" t="s">
        <v>474</v>
      </c>
    </row>
    <row r="937" spans="1:38">
      <c r="A937" s="5" t="s">
        <v>25</v>
      </c>
      <c r="B937" s="5" t="s">
        <v>713</v>
      </c>
      <c r="C937" s="5" t="s">
        <v>516</v>
      </c>
      <c r="D937" s="4" t="s">
        <v>712</v>
      </c>
      <c r="E937" s="3">
        <v>8</v>
      </c>
      <c r="F937" s="3">
        <v>12</v>
      </c>
      <c r="G937" s="10">
        <f t="shared" si="306"/>
        <v>4</v>
      </c>
      <c r="H937" s="8">
        <f t="shared" si="324"/>
        <v>0.5</v>
      </c>
      <c r="I937" s="3">
        <v>6</v>
      </c>
      <c r="J937" s="3">
        <v>6</v>
      </c>
      <c r="K937" s="9">
        <f t="shared" ref="K937:K945" si="327">J937/I937</f>
        <v>1</v>
      </c>
      <c r="L937" s="3">
        <v>3</v>
      </c>
      <c r="M937" s="8">
        <f t="shared" si="307"/>
        <v>0.25</v>
      </c>
      <c r="N937" s="3">
        <v>6</v>
      </c>
      <c r="O937" s="8">
        <f t="shared" si="308"/>
        <v>0.5</v>
      </c>
      <c r="P937" s="3">
        <v>3</v>
      </c>
      <c r="Q937" s="8">
        <f t="shared" si="309"/>
        <v>0.25</v>
      </c>
      <c r="R937" s="3">
        <v>0</v>
      </c>
      <c r="U937" s="8">
        <f t="shared" si="310"/>
        <v>0</v>
      </c>
      <c r="Y937" s="7">
        <f t="shared" si="311"/>
        <v>0</v>
      </c>
      <c r="Z937" s="7">
        <f t="shared" si="312"/>
        <v>1</v>
      </c>
      <c r="AA937" s="7">
        <f t="shared" si="313"/>
        <v>0</v>
      </c>
      <c r="AB937" s="7">
        <f t="shared" si="314"/>
        <v>0</v>
      </c>
      <c r="AC937" s="7">
        <f t="shared" si="315"/>
        <v>0</v>
      </c>
      <c r="AD937" s="7">
        <f t="shared" si="316"/>
        <v>0</v>
      </c>
      <c r="AE937" s="7">
        <f t="shared" si="317"/>
        <v>0</v>
      </c>
      <c r="AF937" s="7">
        <f t="shared" si="318"/>
        <v>0</v>
      </c>
      <c r="AG937" s="7">
        <f t="shared" si="319"/>
        <v>0</v>
      </c>
      <c r="AH937" s="7">
        <f t="shared" si="320"/>
        <v>0</v>
      </c>
      <c r="AI937" s="7">
        <f t="shared" si="321"/>
        <v>1</v>
      </c>
      <c r="AJ937" s="14">
        <f t="shared" si="322"/>
        <v>2</v>
      </c>
      <c r="AK937" t="s">
        <v>1</v>
      </c>
      <c r="AL937" t="s">
        <v>711</v>
      </c>
    </row>
    <row r="938" spans="1:38">
      <c r="A938" s="5" t="s">
        <v>5</v>
      </c>
      <c r="B938" s="5" t="s">
        <v>4</v>
      </c>
      <c r="C938" s="5" t="s">
        <v>682</v>
      </c>
      <c r="D938" s="4" t="s">
        <v>681</v>
      </c>
      <c r="E938" s="3">
        <v>32</v>
      </c>
      <c r="F938" s="3">
        <v>31</v>
      </c>
      <c r="G938" s="10">
        <f t="shared" si="306"/>
        <v>-1</v>
      </c>
      <c r="H938" s="8">
        <f t="shared" si="324"/>
        <v>-3.125E-2</v>
      </c>
      <c r="I938" s="3">
        <v>16</v>
      </c>
      <c r="J938" s="3">
        <v>9</v>
      </c>
      <c r="K938" s="9">
        <f t="shared" si="327"/>
        <v>0.5625</v>
      </c>
      <c r="L938" s="3">
        <v>8</v>
      </c>
      <c r="M938" s="8">
        <f t="shared" si="307"/>
        <v>0.25806451612903225</v>
      </c>
      <c r="N938" s="3">
        <v>13</v>
      </c>
      <c r="O938" s="8">
        <f t="shared" si="308"/>
        <v>0.41935483870967744</v>
      </c>
      <c r="P938" s="3">
        <v>11</v>
      </c>
      <c r="Q938" s="8">
        <f t="shared" si="309"/>
        <v>0.35483870967741937</v>
      </c>
      <c r="R938" s="3">
        <v>1</v>
      </c>
      <c r="U938" s="8">
        <f t="shared" si="310"/>
        <v>0</v>
      </c>
      <c r="W938" t="s">
        <v>174</v>
      </c>
      <c r="Y938" s="7">
        <f t="shared" si="311"/>
        <v>0</v>
      </c>
      <c r="Z938" s="7">
        <f t="shared" si="312"/>
        <v>0</v>
      </c>
      <c r="AA938" s="7">
        <f t="shared" si="313"/>
        <v>0</v>
      </c>
      <c r="AB938" s="7">
        <f t="shared" si="314"/>
        <v>0</v>
      </c>
      <c r="AC938" s="7">
        <f t="shared" si="315"/>
        <v>0</v>
      </c>
      <c r="AD938" s="7">
        <f t="shared" si="316"/>
        <v>0</v>
      </c>
      <c r="AE938" s="7">
        <f t="shared" si="317"/>
        <v>0</v>
      </c>
      <c r="AF938" s="7">
        <f t="shared" si="318"/>
        <v>0</v>
      </c>
      <c r="AG938" s="7">
        <f t="shared" si="319"/>
        <v>1</v>
      </c>
      <c r="AH938" s="7">
        <f t="shared" si="320"/>
        <v>0</v>
      </c>
      <c r="AI938" s="7">
        <f t="shared" si="321"/>
        <v>1</v>
      </c>
      <c r="AJ938" s="14">
        <f t="shared" si="322"/>
        <v>2</v>
      </c>
      <c r="AK938" t="s">
        <v>1</v>
      </c>
      <c r="AL938" t="s">
        <v>680</v>
      </c>
    </row>
    <row r="939" spans="1:38">
      <c r="A939" s="5" t="s">
        <v>5</v>
      </c>
      <c r="B939" s="5" t="s">
        <v>4</v>
      </c>
      <c r="C939" s="5" t="s">
        <v>133</v>
      </c>
      <c r="D939" s="4" t="s">
        <v>679</v>
      </c>
      <c r="E939" s="3">
        <v>17</v>
      </c>
      <c r="F939" s="3">
        <v>19</v>
      </c>
      <c r="G939" s="10">
        <f t="shared" si="306"/>
        <v>2</v>
      </c>
      <c r="H939" s="8">
        <f t="shared" ref="H939:H970" si="328">G939/E939</f>
        <v>0.11764705882352941</v>
      </c>
      <c r="I939" s="3">
        <v>18</v>
      </c>
      <c r="J939" s="3">
        <v>5</v>
      </c>
      <c r="K939" s="9">
        <f t="shared" si="327"/>
        <v>0.27777777777777779</v>
      </c>
      <c r="L939" s="3">
        <v>5</v>
      </c>
      <c r="M939" s="8">
        <f t="shared" si="307"/>
        <v>0.26315789473684209</v>
      </c>
      <c r="N939" s="3">
        <v>13</v>
      </c>
      <c r="O939" s="8">
        <f t="shared" si="308"/>
        <v>0.68421052631578949</v>
      </c>
      <c r="P939" s="3">
        <v>6</v>
      </c>
      <c r="Q939" s="8">
        <f t="shared" si="309"/>
        <v>0.31578947368421051</v>
      </c>
      <c r="R939" s="3">
        <v>0</v>
      </c>
      <c r="U939" s="8">
        <f t="shared" si="310"/>
        <v>0</v>
      </c>
      <c r="Y939" s="7">
        <f t="shared" si="311"/>
        <v>0</v>
      </c>
      <c r="Z939" s="7">
        <f t="shared" si="312"/>
        <v>1</v>
      </c>
      <c r="AA939" s="7">
        <f t="shared" si="313"/>
        <v>0</v>
      </c>
      <c r="AB939" s="7">
        <f t="shared" si="314"/>
        <v>1</v>
      </c>
      <c r="AC939" s="7">
        <f t="shared" si="315"/>
        <v>0</v>
      </c>
      <c r="AD939" s="7">
        <f t="shared" si="316"/>
        <v>0</v>
      </c>
      <c r="AE939" s="7">
        <f t="shared" si="317"/>
        <v>0</v>
      </c>
      <c r="AF939" s="7">
        <f t="shared" si="318"/>
        <v>0</v>
      </c>
      <c r="AG939" s="7">
        <f t="shared" si="319"/>
        <v>0</v>
      </c>
      <c r="AH939" s="7">
        <f t="shared" si="320"/>
        <v>0</v>
      </c>
      <c r="AI939" s="7">
        <f t="shared" si="321"/>
        <v>0</v>
      </c>
      <c r="AJ939" s="14">
        <f t="shared" si="322"/>
        <v>2</v>
      </c>
      <c r="AK939" t="s">
        <v>37</v>
      </c>
      <c r="AL939" t="s">
        <v>678</v>
      </c>
    </row>
    <row r="940" spans="1:38">
      <c r="A940" s="5" t="s">
        <v>5</v>
      </c>
      <c r="B940" s="5" t="s">
        <v>4</v>
      </c>
      <c r="C940" s="5" t="s">
        <v>663</v>
      </c>
      <c r="D940" s="4" t="s">
        <v>677</v>
      </c>
      <c r="E940" s="3">
        <v>10</v>
      </c>
      <c r="F940" s="3">
        <v>13</v>
      </c>
      <c r="G940" s="10">
        <f t="shared" si="306"/>
        <v>3</v>
      </c>
      <c r="H940" s="8">
        <f t="shared" si="328"/>
        <v>0.3</v>
      </c>
      <c r="I940" s="3">
        <v>10</v>
      </c>
      <c r="J940" s="3">
        <v>2</v>
      </c>
      <c r="K940" s="9">
        <f t="shared" si="327"/>
        <v>0.2</v>
      </c>
      <c r="L940" s="3">
        <v>7</v>
      </c>
      <c r="M940" s="8">
        <f t="shared" si="307"/>
        <v>0.53846153846153844</v>
      </c>
      <c r="N940" s="3">
        <v>7</v>
      </c>
      <c r="O940" s="8">
        <f t="shared" si="308"/>
        <v>0.53846153846153844</v>
      </c>
      <c r="P940" s="3">
        <v>4</v>
      </c>
      <c r="Q940" s="8">
        <f t="shared" si="309"/>
        <v>0.30769230769230771</v>
      </c>
      <c r="R940" s="3">
        <v>1</v>
      </c>
      <c r="U940" s="8">
        <f t="shared" si="310"/>
        <v>0</v>
      </c>
      <c r="Y940" s="7">
        <f t="shared" si="311"/>
        <v>0</v>
      </c>
      <c r="Z940" s="7">
        <f t="shared" si="312"/>
        <v>1</v>
      </c>
      <c r="AA940" s="7">
        <f t="shared" si="313"/>
        <v>1</v>
      </c>
      <c r="AB940" s="7">
        <f t="shared" si="314"/>
        <v>0</v>
      </c>
      <c r="AC940" s="7">
        <f t="shared" si="315"/>
        <v>0</v>
      </c>
      <c r="AD940" s="7">
        <f t="shared" si="316"/>
        <v>0</v>
      </c>
      <c r="AE940" s="7">
        <f t="shared" si="317"/>
        <v>0</v>
      </c>
      <c r="AF940" s="7">
        <f t="shared" si="318"/>
        <v>0</v>
      </c>
      <c r="AG940" s="7">
        <f t="shared" si="319"/>
        <v>0</v>
      </c>
      <c r="AH940" s="7">
        <f t="shared" si="320"/>
        <v>0</v>
      </c>
      <c r="AI940" s="7">
        <f t="shared" si="321"/>
        <v>0</v>
      </c>
      <c r="AJ940" s="14">
        <f t="shared" si="322"/>
        <v>2</v>
      </c>
      <c r="AK940" t="s">
        <v>1</v>
      </c>
      <c r="AL940" t="s">
        <v>676</v>
      </c>
    </row>
    <row r="941" spans="1:38">
      <c r="A941" s="5" t="s">
        <v>5</v>
      </c>
      <c r="B941" s="5" t="s">
        <v>4</v>
      </c>
      <c r="C941" s="5" t="s">
        <v>675</v>
      </c>
      <c r="D941" s="4" t="s">
        <v>674</v>
      </c>
      <c r="E941" s="3">
        <v>27</v>
      </c>
      <c r="F941" s="3">
        <v>15</v>
      </c>
      <c r="G941" s="10">
        <f t="shared" si="306"/>
        <v>-12</v>
      </c>
      <c r="H941" s="8">
        <f t="shared" si="328"/>
        <v>-0.44444444444444442</v>
      </c>
      <c r="I941" s="3">
        <v>21</v>
      </c>
      <c r="J941" s="3">
        <v>6</v>
      </c>
      <c r="K941" s="9">
        <f t="shared" si="327"/>
        <v>0.2857142857142857</v>
      </c>
      <c r="L941" s="3">
        <v>5</v>
      </c>
      <c r="M941" s="8">
        <f t="shared" si="307"/>
        <v>0.33333333333333331</v>
      </c>
      <c r="N941" s="3">
        <v>10</v>
      </c>
      <c r="O941" s="8">
        <f t="shared" si="308"/>
        <v>0.66666666666666663</v>
      </c>
      <c r="P941" s="3">
        <v>3</v>
      </c>
      <c r="Q941" s="8">
        <f t="shared" si="309"/>
        <v>0.2</v>
      </c>
      <c r="R941" s="3">
        <v>2</v>
      </c>
      <c r="S941" t="s">
        <v>174</v>
      </c>
      <c r="U941" s="8">
        <f t="shared" si="310"/>
        <v>0</v>
      </c>
      <c r="Y941" s="7">
        <f t="shared" si="311"/>
        <v>0</v>
      </c>
      <c r="Z941" s="7">
        <f t="shared" si="312"/>
        <v>0</v>
      </c>
      <c r="AA941" s="7">
        <f t="shared" si="313"/>
        <v>0</v>
      </c>
      <c r="AB941" s="7">
        <f t="shared" si="314"/>
        <v>1</v>
      </c>
      <c r="AC941" s="7">
        <f t="shared" si="315"/>
        <v>0</v>
      </c>
      <c r="AD941" s="7">
        <f t="shared" si="316"/>
        <v>0</v>
      </c>
      <c r="AE941" s="7">
        <f t="shared" si="317"/>
        <v>1</v>
      </c>
      <c r="AF941" s="7">
        <f t="shared" si="318"/>
        <v>0</v>
      </c>
      <c r="AG941" s="7">
        <f t="shared" si="319"/>
        <v>0</v>
      </c>
      <c r="AH941" s="7">
        <f t="shared" si="320"/>
        <v>0</v>
      </c>
      <c r="AI941" s="7">
        <f t="shared" si="321"/>
        <v>0</v>
      </c>
      <c r="AJ941" s="14">
        <f t="shared" si="322"/>
        <v>2</v>
      </c>
      <c r="AK941" t="s">
        <v>1</v>
      </c>
      <c r="AL941" t="s">
        <v>673</v>
      </c>
    </row>
    <row r="942" spans="1:38">
      <c r="A942" s="5" t="s">
        <v>5</v>
      </c>
      <c r="B942" s="5" t="s">
        <v>4</v>
      </c>
      <c r="C942" s="5" t="s">
        <v>344</v>
      </c>
      <c r="D942" s="4" t="s">
        <v>672</v>
      </c>
      <c r="E942" s="3">
        <v>23</v>
      </c>
      <c r="F942" s="3">
        <v>22</v>
      </c>
      <c r="G942" s="10">
        <f t="shared" si="306"/>
        <v>-1</v>
      </c>
      <c r="H942" s="8">
        <f t="shared" si="328"/>
        <v>-4.3478260869565216E-2</v>
      </c>
      <c r="I942" s="3">
        <v>13</v>
      </c>
      <c r="J942" s="3">
        <v>3</v>
      </c>
      <c r="K942" s="9">
        <f t="shared" si="327"/>
        <v>0.23076923076923078</v>
      </c>
      <c r="L942" s="3">
        <v>10</v>
      </c>
      <c r="M942" s="8">
        <f t="shared" si="307"/>
        <v>0.45454545454545453</v>
      </c>
      <c r="N942" s="3">
        <v>17</v>
      </c>
      <c r="O942" s="8">
        <f t="shared" si="308"/>
        <v>0.77272727272727271</v>
      </c>
      <c r="P942" s="3">
        <v>8</v>
      </c>
      <c r="Q942" s="8">
        <f t="shared" si="309"/>
        <v>0.36363636363636365</v>
      </c>
      <c r="R942" s="3">
        <v>1</v>
      </c>
      <c r="U942" s="8">
        <f t="shared" si="310"/>
        <v>0</v>
      </c>
      <c r="Y942" s="7">
        <f t="shared" si="311"/>
        <v>0</v>
      </c>
      <c r="Z942" s="7">
        <f t="shared" si="312"/>
        <v>0</v>
      </c>
      <c r="AA942" s="7">
        <f t="shared" si="313"/>
        <v>1</v>
      </c>
      <c r="AB942" s="7">
        <f t="shared" si="314"/>
        <v>1</v>
      </c>
      <c r="AC942" s="7">
        <f t="shared" si="315"/>
        <v>0</v>
      </c>
      <c r="AD942" s="7">
        <f t="shared" si="316"/>
        <v>0</v>
      </c>
      <c r="AE942" s="7">
        <f t="shared" si="317"/>
        <v>0</v>
      </c>
      <c r="AF942" s="7">
        <f t="shared" si="318"/>
        <v>0</v>
      </c>
      <c r="AG942" s="7">
        <f t="shared" si="319"/>
        <v>0</v>
      </c>
      <c r="AH942" s="7">
        <f t="shared" si="320"/>
        <v>0</v>
      </c>
      <c r="AI942" s="7">
        <f t="shared" si="321"/>
        <v>0</v>
      </c>
      <c r="AJ942" s="14">
        <f t="shared" si="322"/>
        <v>2</v>
      </c>
      <c r="AK942" t="s">
        <v>1</v>
      </c>
      <c r="AL942" t="s">
        <v>671</v>
      </c>
    </row>
    <row r="943" spans="1:38">
      <c r="A943" s="5" t="s">
        <v>5</v>
      </c>
      <c r="B943" s="5" t="s">
        <v>4</v>
      </c>
      <c r="C943" s="5" t="s">
        <v>647</v>
      </c>
      <c r="D943" s="4" t="s">
        <v>670</v>
      </c>
      <c r="E943" s="3">
        <v>19</v>
      </c>
      <c r="F943" s="3">
        <v>25</v>
      </c>
      <c r="G943" s="10">
        <f t="shared" si="306"/>
        <v>6</v>
      </c>
      <c r="H943" s="8">
        <f t="shared" si="328"/>
        <v>0.31578947368421051</v>
      </c>
      <c r="I943" s="3">
        <v>12</v>
      </c>
      <c r="J943" s="3">
        <v>2</v>
      </c>
      <c r="K943" s="9">
        <f t="shared" si="327"/>
        <v>0.16666666666666666</v>
      </c>
      <c r="L943" s="3">
        <v>9</v>
      </c>
      <c r="M943" s="8">
        <f t="shared" si="307"/>
        <v>0.36</v>
      </c>
      <c r="N943" s="3">
        <v>14</v>
      </c>
      <c r="O943" s="8">
        <f t="shared" si="308"/>
        <v>0.56000000000000005</v>
      </c>
      <c r="P943" s="3">
        <v>8</v>
      </c>
      <c r="Q943" s="8">
        <f t="shared" si="309"/>
        <v>0.32</v>
      </c>
      <c r="R943" s="3">
        <v>3</v>
      </c>
      <c r="U943" s="8">
        <f t="shared" si="310"/>
        <v>0</v>
      </c>
      <c r="Y943" s="7">
        <f t="shared" si="311"/>
        <v>0</v>
      </c>
      <c r="Z943" s="7">
        <f t="shared" si="312"/>
        <v>1</v>
      </c>
      <c r="AA943" s="7">
        <f t="shared" si="313"/>
        <v>0</v>
      </c>
      <c r="AB943" s="7">
        <f t="shared" si="314"/>
        <v>0</v>
      </c>
      <c r="AC943" s="7">
        <f t="shared" si="315"/>
        <v>0</v>
      </c>
      <c r="AD943" s="7">
        <f t="shared" si="316"/>
        <v>1</v>
      </c>
      <c r="AE943" s="7">
        <f t="shared" si="317"/>
        <v>0</v>
      </c>
      <c r="AF943" s="7">
        <f t="shared" si="318"/>
        <v>0</v>
      </c>
      <c r="AG943" s="7">
        <f t="shared" si="319"/>
        <v>0</v>
      </c>
      <c r="AH943" s="7">
        <f t="shared" si="320"/>
        <v>0</v>
      </c>
      <c r="AI943" s="7">
        <f t="shared" si="321"/>
        <v>0</v>
      </c>
      <c r="AJ943" s="14">
        <f t="shared" si="322"/>
        <v>2</v>
      </c>
      <c r="AK943" t="s">
        <v>1</v>
      </c>
      <c r="AL943" t="s">
        <v>669</v>
      </c>
    </row>
    <row r="944" spans="1:38">
      <c r="A944" s="5" t="s">
        <v>5</v>
      </c>
      <c r="B944" s="5" t="s">
        <v>4</v>
      </c>
      <c r="C944" s="5" t="s">
        <v>84</v>
      </c>
      <c r="D944" s="4" t="s">
        <v>665</v>
      </c>
      <c r="E944" s="3">
        <v>23</v>
      </c>
      <c r="F944" s="3">
        <v>17</v>
      </c>
      <c r="G944" s="10">
        <f t="shared" si="306"/>
        <v>-6</v>
      </c>
      <c r="H944" s="8">
        <f t="shared" si="328"/>
        <v>-0.2608695652173913</v>
      </c>
      <c r="I944" s="3">
        <v>8</v>
      </c>
      <c r="J944" s="3">
        <v>2</v>
      </c>
      <c r="K944" s="9">
        <f t="shared" si="327"/>
        <v>0.25</v>
      </c>
      <c r="L944" s="3">
        <v>5</v>
      </c>
      <c r="M944" s="8">
        <f t="shared" si="307"/>
        <v>0.29411764705882354</v>
      </c>
      <c r="N944" s="3">
        <v>12</v>
      </c>
      <c r="O944" s="8">
        <f t="shared" si="308"/>
        <v>0.70588235294117652</v>
      </c>
      <c r="P944" s="3">
        <v>8</v>
      </c>
      <c r="Q944" s="8">
        <f t="shared" si="309"/>
        <v>0.47058823529411764</v>
      </c>
      <c r="R944" s="3">
        <v>3</v>
      </c>
      <c r="U944" s="8">
        <f t="shared" si="310"/>
        <v>0</v>
      </c>
      <c r="Y944" s="7">
        <f t="shared" si="311"/>
        <v>0</v>
      </c>
      <c r="Z944" s="7">
        <f t="shared" si="312"/>
        <v>0</v>
      </c>
      <c r="AA944" s="7">
        <f t="shared" si="313"/>
        <v>0</v>
      </c>
      <c r="AB944" s="7">
        <f t="shared" si="314"/>
        <v>1</v>
      </c>
      <c r="AC944" s="7">
        <f t="shared" si="315"/>
        <v>0</v>
      </c>
      <c r="AD944" s="7">
        <f t="shared" si="316"/>
        <v>1</v>
      </c>
      <c r="AE944" s="7">
        <f t="shared" si="317"/>
        <v>0</v>
      </c>
      <c r="AF944" s="7">
        <f t="shared" si="318"/>
        <v>0</v>
      </c>
      <c r="AG944" s="7">
        <f t="shared" si="319"/>
        <v>0</v>
      </c>
      <c r="AH944" s="7">
        <f t="shared" si="320"/>
        <v>0</v>
      </c>
      <c r="AI944" s="7">
        <f t="shared" si="321"/>
        <v>0</v>
      </c>
      <c r="AJ944" s="14">
        <f t="shared" si="322"/>
        <v>2</v>
      </c>
      <c r="AK944" t="s">
        <v>1</v>
      </c>
      <c r="AL944" t="s">
        <v>664</v>
      </c>
    </row>
    <row r="945" spans="1:38">
      <c r="A945" s="5" t="s">
        <v>130</v>
      </c>
      <c r="B945" s="5" t="s">
        <v>802</v>
      </c>
      <c r="C945" s="5" t="s">
        <v>326</v>
      </c>
      <c r="D945" s="4" t="s">
        <v>801</v>
      </c>
      <c r="E945" s="3">
        <v>13</v>
      </c>
      <c r="F945" s="3">
        <v>14</v>
      </c>
      <c r="G945" s="10">
        <f t="shared" si="306"/>
        <v>1</v>
      </c>
      <c r="H945" s="8">
        <f t="shared" si="328"/>
        <v>7.6923076923076927E-2</v>
      </c>
      <c r="I945" s="3">
        <v>28</v>
      </c>
      <c r="J945" s="3">
        <v>5</v>
      </c>
      <c r="K945" s="9">
        <f t="shared" si="327"/>
        <v>0.17857142857142858</v>
      </c>
      <c r="L945" s="3">
        <v>0</v>
      </c>
      <c r="M945" s="8">
        <f t="shared" si="307"/>
        <v>0</v>
      </c>
      <c r="N945" s="3">
        <v>9</v>
      </c>
      <c r="O945" s="8">
        <f t="shared" si="308"/>
        <v>0.6428571428571429</v>
      </c>
      <c r="P945" s="3">
        <v>4</v>
      </c>
      <c r="Q945" s="8">
        <f t="shared" si="309"/>
        <v>0.2857142857142857</v>
      </c>
      <c r="R945" s="3">
        <v>3</v>
      </c>
      <c r="U945" s="8">
        <f t="shared" si="310"/>
        <v>0</v>
      </c>
      <c r="Y945" s="7">
        <f t="shared" si="311"/>
        <v>0</v>
      </c>
      <c r="Z945" s="7">
        <f t="shared" si="312"/>
        <v>0</v>
      </c>
      <c r="AA945" s="7">
        <f t="shared" si="313"/>
        <v>0</v>
      </c>
      <c r="AB945" s="7">
        <f t="shared" si="314"/>
        <v>1</v>
      </c>
      <c r="AC945" s="7">
        <f t="shared" si="315"/>
        <v>0</v>
      </c>
      <c r="AD945" s="7">
        <f t="shared" si="316"/>
        <v>1</v>
      </c>
      <c r="AE945" s="7">
        <f t="shared" si="317"/>
        <v>0</v>
      </c>
      <c r="AF945" s="7">
        <f t="shared" si="318"/>
        <v>0</v>
      </c>
      <c r="AG945" s="7">
        <f t="shared" si="319"/>
        <v>0</v>
      </c>
      <c r="AH945" s="7">
        <f t="shared" si="320"/>
        <v>0</v>
      </c>
      <c r="AI945" s="7">
        <f t="shared" si="321"/>
        <v>0</v>
      </c>
      <c r="AJ945" s="14">
        <f t="shared" si="322"/>
        <v>2</v>
      </c>
      <c r="AK945" t="s">
        <v>1</v>
      </c>
      <c r="AL945" t="s">
        <v>800</v>
      </c>
    </row>
    <row r="946" spans="1:38">
      <c r="A946" s="5" t="s">
        <v>98</v>
      </c>
      <c r="B946" s="5" t="s">
        <v>467</v>
      </c>
      <c r="C946" s="5" t="s">
        <v>473</v>
      </c>
      <c r="D946" s="4" t="s">
        <v>472</v>
      </c>
      <c r="E946" s="3">
        <v>13</v>
      </c>
      <c r="F946" s="3">
        <v>11</v>
      </c>
      <c r="G946" s="10">
        <f t="shared" si="306"/>
        <v>-2</v>
      </c>
      <c r="H946" s="8">
        <f t="shared" si="328"/>
        <v>-0.15384615384615385</v>
      </c>
      <c r="I946" s="3">
        <v>0</v>
      </c>
      <c r="J946" s="3">
        <v>0</v>
      </c>
      <c r="K946" s="9">
        <v>0</v>
      </c>
      <c r="L946" s="3">
        <v>3</v>
      </c>
      <c r="M946" s="8">
        <f t="shared" si="307"/>
        <v>0.27272727272727271</v>
      </c>
      <c r="N946" s="3">
        <v>4</v>
      </c>
      <c r="O946" s="8">
        <f t="shared" si="308"/>
        <v>0.36363636363636365</v>
      </c>
      <c r="P946" s="3">
        <v>6</v>
      </c>
      <c r="Q946" s="8">
        <f t="shared" si="309"/>
        <v>0.54545454545454541</v>
      </c>
      <c r="R946" s="3">
        <v>2</v>
      </c>
      <c r="U946" s="8">
        <f t="shared" si="310"/>
        <v>0</v>
      </c>
      <c r="X946" t="s">
        <v>174</v>
      </c>
      <c r="Y946" s="7">
        <f t="shared" si="311"/>
        <v>0</v>
      </c>
      <c r="Z946" s="7">
        <f t="shared" si="312"/>
        <v>0</v>
      </c>
      <c r="AA946" s="7">
        <f t="shared" si="313"/>
        <v>0</v>
      </c>
      <c r="AB946" s="7">
        <f t="shared" si="314"/>
        <v>0</v>
      </c>
      <c r="AC946" s="7">
        <f t="shared" si="315"/>
        <v>1</v>
      </c>
      <c r="AD946" s="7">
        <f t="shared" si="316"/>
        <v>0</v>
      </c>
      <c r="AE946" s="7">
        <f t="shared" si="317"/>
        <v>0</v>
      </c>
      <c r="AF946" s="7">
        <f t="shared" si="318"/>
        <v>0</v>
      </c>
      <c r="AG946" s="7">
        <f t="shared" si="319"/>
        <v>0</v>
      </c>
      <c r="AH946" s="7">
        <f t="shared" si="320"/>
        <v>1</v>
      </c>
      <c r="AI946" s="7">
        <f t="shared" si="321"/>
        <v>0</v>
      </c>
      <c r="AJ946" s="14">
        <f t="shared" si="322"/>
        <v>2</v>
      </c>
      <c r="AK946" t="s">
        <v>1</v>
      </c>
      <c r="AL946" t="s">
        <v>471</v>
      </c>
    </row>
    <row r="947" spans="1:38">
      <c r="A947" s="5" t="s">
        <v>98</v>
      </c>
      <c r="B947" s="5" t="s">
        <v>467</v>
      </c>
      <c r="C947" s="5" t="s">
        <v>319</v>
      </c>
      <c r="D947" s="4" t="s">
        <v>466</v>
      </c>
      <c r="E947" s="3">
        <v>14</v>
      </c>
      <c r="F947" s="3">
        <v>15</v>
      </c>
      <c r="G947" s="10">
        <f t="shared" si="306"/>
        <v>1</v>
      </c>
      <c r="H947" s="8">
        <f t="shared" si="328"/>
        <v>7.1428571428571425E-2</v>
      </c>
      <c r="I947" s="3">
        <v>4</v>
      </c>
      <c r="J947" s="3">
        <v>0</v>
      </c>
      <c r="K947" s="9">
        <f>J947/I947</f>
        <v>0</v>
      </c>
      <c r="L947" s="3">
        <v>4</v>
      </c>
      <c r="M947" s="8">
        <f t="shared" si="307"/>
        <v>0.26666666666666666</v>
      </c>
      <c r="N947" s="3">
        <v>8</v>
      </c>
      <c r="O947" s="8">
        <f t="shared" si="308"/>
        <v>0.53333333333333333</v>
      </c>
      <c r="P947" s="3">
        <v>6</v>
      </c>
      <c r="Q947" s="8">
        <f t="shared" si="309"/>
        <v>0.4</v>
      </c>
      <c r="R947" s="3">
        <v>4</v>
      </c>
      <c r="U947" s="8">
        <f t="shared" si="310"/>
        <v>0</v>
      </c>
      <c r="W947" t="s">
        <v>174</v>
      </c>
      <c r="Y947" s="7">
        <f t="shared" si="311"/>
        <v>0</v>
      </c>
      <c r="Z947" s="7">
        <f t="shared" si="312"/>
        <v>0</v>
      </c>
      <c r="AA947" s="7">
        <f t="shared" si="313"/>
        <v>0</v>
      </c>
      <c r="AB947" s="7">
        <f t="shared" si="314"/>
        <v>0</v>
      </c>
      <c r="AC947" s="7">
        <f t="shared" si="315"/>
        <v>0</v>
      </c>
      <c r="AD947" s="7">
        <f t="shared" si="316"/>
        <v>1</v>
      </c>
      <c r="AE947" s="7">
        <f t="shared" si="317"/>
        <v>0</v>
      </c>
      <c r="AF947" s="7">
        <f t="shared" si="318"/>
        <v>0</v>
      </c>
      <c r="AG947" s="7">
        <f t="shared" si="319"/>
        <v>1</v>
      </c>
      <c r="AH947" s="7">
        <f t="shared" si="320"/>
        <v>0</v>
      </c>
      <c r="AI947" s="7">
        <f t="shared" si="321"/>
        <v>0</v>
      </c>
      <c r="AJ947" s="14">
        <f t="shared" si="322"/>
        <v>2</v>
      </c>
      <c r="AK947" t="s">
        <v>1</v>
      </c>
      <c r="AL947" t="s">
        <v>465</v>
      </c>
    </row>
    <row r="948" spans="1:38">
      <c r="A948" s="5" t="s">
        <v>5</v>
      </c>
      <c r="B948" s="5" t="s">
        <v>68</v>
      </c>
      <c r="C948" s="5" t="s">
        <v>276</v>
      </c>
      <c r="D948" s="4" t="s">
        <v>275</v>
      </c>
      <c r="E948" s="3">
        <v>15</v>
      </c>
      <c r="F948" s="3">
        <v>12</v>
      </c>
      <c r="G948" s="10">
        <f t="shared" si="306"/>
        <v>-3</v>
      </c>
      <c r="H948" s="8">
        <f t="shared" si="328"/>
        <v>-0.2</v>
      </c>
      <c r="I948" s="3">
        <v>0</v>
      </c>
      <c r="J948" s="3">
        <v>0</v>
      </c>
      <c r="K948" s="9">
        <v>0</v>
      </c>
      <c r="L948" s="3">
        <v>3</v>
      </c>
      <c r="M948" s="8">
        <f t="shared" si="307"/>
        <v>0.25</v>
      </c>
      <c r="N948" s="3">
        <v>10</v>
      </c>
      <c r="O948" s="8">
        <f t="shared" si="308"/>
        <v>0.83333333333333337</v>
      </c>
      <c r="P948" s="3">
        <v>4</v>
      </c>
      <c r="Q948" s="8">
        <f t="shared" si="309"/>
        <v>0.33333333333333331</v>
      </c>
      <c r="R948" s="3">
        <v>0</v>
      </c>
      <c r="U948" s="8">
        <f t="shared" si="310"/>
        <v>0</v>
      </c>
      <c r="Y948" s="7">
        <f t="shared" si="311"/>
        <v>0</v>
      </c>
      <c r="Z948" s="7">
        <f t="shared" si="312"/>
        <v>0</v>
      </c>
      <c r="AA948" s="7">
        <f t="shared" si="313"/>
        <v>0</v>
      </c>
      <c r="AB948" s="7">
        <f t="shared" si="314"/>
        <v>1</v>
      </c>
      <c r="AC948" s="7">
        <f t="shared" si="315"/>
        <v>0</v>
      </c>
      <c r="AD948" s="7">
        <f t="shared" si="316"/>
        <v>0</v>
      </c>
      <c r="AE948" s="7">
        <f t="shared" si="317"/>
        <v>0</v>
      </c>
      <c r="AF948" s="7">
        <f t="shared" si="318"/>
        <v>0</v>
      </c>
      <c r="AG948" s="7">
        <f t="shared" si="319"/>
        <v>0</v>
      </c>
      <c r="AH948" s="7">
        <f t="shared" si="320"/>
        <v>0</v>
      </c>
      <c r="AI948" s="7">
        <f t="shared" si="321"/>
        <v>0</v>
      </c>
      <c r="AJ948" s="14">
        <f t="shared" si="322"/>
        <v>1</v>
      </c>
      <c r="AK948" t="s">
        <v>1</v>
      </c>
      <c r="AL948" t="s">
        <v>274</v>
      </c>
    </row>
    <row r="949" spans="1:38">
      <c r="A949" s="5" t="s">
        <v>5</v>
      </c>
      <c r="B949" s="5" t="s">
        <v>68</v>
      </c>
      <c r="C949" s="5" t="s">
        <v>273</v>
      </c>
      <c r="D949" s="4" t="s">
        <v>272</v>
      </c>
      <c r="E949" s="3">
        <v>10</v>
      </c>
      <c r="F949" s="3">
        <v>15</v>
      </c>
      <c r="G949" s="10">
        <f t="shared" si="306"/>
        <v>5</v>
      </c>
      <c r="H949" s="8">
        <f t="shared" si="328"/>
        <v>0.5</v>
      </c>
      <c r="I949" s="3">
        <v>0</v>
      </c>
      <c r="J949" s="3">
        <v>0</v>
      </c>
      <c r="K949" s="9">
        <v>0</v>
      </c>
      <c r="L949" s="3">
        <v>3</v>
      </c>
      <c r="M949" s="8">
        <f t="shared" si="307"/>
        <v>0.2</v>
      </c>
      <c r="N949" s="3">
        <v>7</v>
      </c>
      <c r="O949" s="8">
        <f t="shared" si="308"/>
        <v>0.46666666666666667</v>
      </c>
      <c r="P949" s="3">
        <v>3</v>
      </c>
      <c r="Q949" s="8">
        <f t="shared" si="309"/>
        <v>0.2</v>
      </c>
      <c r="R949" s="3">
        <v>0</v>
      </c>
      <c r="U949" s="8">
        <f t="shared" si="310"/>
        <v>0</v>
      </c>
      <c r="Y949" s="7">
        <f t="shared" si="311"/>
        <v>0</v>
      </c>
      <c r="Z949" s="7">
        <f t="shared" si="312"/>
        <v>1</v>
      </c>
      <c r="AA949" s="7">
        <f t="shared" si="313"/>
        <v>0</v>
      </c>
      <c r="AB949" s="7">
        <f t="shared" si="314"/>
        <v>0</v>
      </c>
      <c r="AC949" s="7">
        <f t="shared" si="315"/>
        <v>0</v>
      </c>
      <c r="AD949" s="7">
        <f t="shared" si="316"/>
        <v>0</v>
      </c>
      <c r="AE949" s="7">
        <f t="shared" si="317"/>
        <v>0</v>
      </c>
      <c r="AF949" s="7">
        <f t="shared" si="318"/>
        <v>0</v>
      </c>
      <c r="AG949" s="7">
        <f t="shared" si="319"/>
        <v>0</v>
      </c>
      <c r="AH949" s="7">
        <f t="shared" si="320"/>
        <v>0</v>
      </c>
      <c r="AI949" s="7">
        <f t="shared" si="321"/>
        <v>0</v>
      </c>
      <c r="AJ949" s="14">
        <f t="shared" si="322"/>
        <v>1</v>
      </c>
      <c r="AK949" t="s">
        <v>7</v>
      </c>
      <c r="AL949" t="s">
        <v>271</v>
      </c>
    </row>
    <row r="950" spans="1:38">
      <c r="A950" s="5" t="s">
        <v>5</v>
      </c>
      <c r="B950" s="5" t="s">
        <v>68</v>
      </c>
      <c r="C950" s="5" t="s">
        <v>270</v>
      </c>
      <c r="D950" s="4" t="s">
        <v>269</v>
      </c>
      <c r="E950" s="3">
        <v>24</v>
      </c>
      <c r="F950" s="3">
        <v>12</v>
      </c>
      <c r="G950" s="10">
        <f t="shared" si="306"/>
        <v>-12</v>
      </c>
      <c r="H950" s="8">
        <f t="shared" si="328"/>
        <v>-0.5</v>
      </c>
      <c r="I950" s="3">
        <v>4</v>
      </c>
      <c r="J950" s="3">
        <v>0</v>
      </c>
      <c r="K950" s="9">
        <f>J950/I950</f>
        <v>0</v>
      </c>
      <c r="L950" s="3">
        <v>4</v>
      </c>
      <c r="M950" s="8">
        <f t="shared" si="307"/>
        <v>0.33333333333333331</v>
      </c>
      <c r="N950" s="3">
        <v>9</v>
      </c>
      <c r="O950" s="8">
        <f t="shared" si="308"/>
        <v>0.75</v>
      </c>
      <c r="P950" s="3">
        <v>4</v>
      </c>
      <c r="Q950" s="8">
        <f t="shared" si="309"/>
        <v>0.33333333333333331</v>
      </c>
      <c r="R950" s="3">
        <v>1</v>
      </c>
      <c r="U950" s="8">
        <f t="shared" si="310"/>
        <v>0</v>
      </c>
      <c r="Y950" s="7">
        <f t="shared" si="311"/>
        <v>0</v>
      </c>
      <c r="Z950" s="7">
        <f t="shared" si="312"/>
        <v>0</v>
      </c>
      <c r="AA950" s="7">
        <f t="shared" si="313"/>
        <v>0</v>
      </c>
      <c r="AB950" s="7">
        <f t="shared" si="314"/>
        <v>1</v>
      </c>
      <c r="AC950" s="7">
        <f t="shared" si="315"/>
        <v>0</v>
      </c>
      <c r="AD950" s="7">
        <f t="shared" si="316"/>
        <v>0</v>
      </c>
      <c r="AE950" s="7">
        <f t="shared" si="317"/>
        <v>0</v>
      </c>
      <c r="AF950" s="7">
        <f t="shared" si="318"/>
        <v>0</v>
      </c>
      <c r="AG950" s="7">
        <f t="shared" si="319"/>
        <v>0</v>
      </c>
      <c r="AH950" s="7">
        <f t="shared" si="320"/>
        <v>0</v>
      </c>
      <c r="AI950" s="7">
        <f t="shared" si="321"/>
        <v>0</v>
      </c>
      <c r="AJ950" s="14">
        <f t="shared" si="322"/>
        <v>1</v>
      </c>
      <c r="AK950" t="s">
        <v>1</v>
      </c>
      <c r="AL950" t="s">
        <v>268</v>
      </c>
    </row>
    <row r="951" spans="1:38">
      <c r="A951" s="5" t="s">
        <v>5</v>
      </c>
      <c r="B951" s="5" t="s">
        <v>68</v>
      </c>
      <c r="C951" s="5" t="s">
        <v>3</v>
      </c>
      <c r="D951" s="4" t="s">
        <v>263</v>
      </c>
      <c r="E951" s="3">
        <v>10</v>
      </c>
      <c r="F951" s="3">
        <v>13</v>
      </c>
      <c r="G951" s="10">
        <f t="shared" si="306"/>
        <v>3</v>
      </c>
      <c r="H951" s="8">
        <f t="shared" si="328"/>
        <v>0.3</v>
      </c>
      <c r="I951" s="3">
        <v>0</v>
      </c>
      <c r="J951" s="3">
        <v>0</v>
      </c>
      <c r="K951" s="9">
        <v>0</v>
      </c>
      <c r="L951" s="3">
        <v>0</v>
      </c>
      <c r="M951" s="8">
        <f t="shared" si="307"/>
        <v>0</v>
      </c>
      <c r="N951" s="3">
        <v>0</v>
      </c>
      <c r="O951" s="8">
        <f t="shared" si="308"/>
        <v>0</v>
      </c>
      <c r="P951" s="3">
        <v>0</v>
      </c>
      <c r="Q951" s="8">
        <f t="shared" si="309"/>
        <v>0</v>
      </c>
      <c r="R951" s="3">
        <v>0</v>
      </c>
      <c r="U951" s="8">
        <f t="shared" si="310"/>
        <v>0</v>
      </c>
      <c r="Y951" s="7">
        <f t="shared" si="311"/>
        <v>0</v>
      </c>
      <c r="Z951" s="7">
        <f t="shared" si="312"/>
        <v>1</v>
      </c>
      <c r="AA951" s="7">
        <f t="shared" si="313"/>
        <v>0</v>
      </c>
      <c r="AB951" s="7">
        <f t="shared" si="314"/>
        <v>0</v>
      </c>
      <c r="AC951" s="7">
        <f t="shared" si="315"/>
        <v>0</v>
      </c>
      <c r="AD951" s="7">
        <f t="shared" si="316"/>
        <v>0</v>
      </c>
      <c r="AE951" s="7">
        <f t="shared" si="317"/>
        <v>0</v>
      </c>
      <c r="AF951" s="7">
        <f t="shared" si="318"/>
        <v>0</v>
      </c>
      <c r="AG951" s="7">
        <f t="shared" si="319"/>
        <v>0</v>
      </c>
      <c r="AH951" s="7">
        <f t="shared" si="320"/>
        <v>0</v>
      </c>
      <c r="AI951" s="7">
        <f t="shared" si="321"/>
        <v>0</v>
      </c>
      <c r="AJ951" s="14">
        <f t="shared" si="322"/>
        <v>1</v>
      </c>
      <c r="AK951" t="s">
        <v>1</v>
      </c>
      <c r="AL951" t="s">
        <v>262</v>
      </c>
    </row>
    <row r="952" spans="1:38">
      <c r="A952" s="5" t="s">
        <v>11</v>
      </c>
      <c r="B952" s="5" t="s">
        <v>78</v>
      </c>
      <c r="C952" s="5" t="s">
        <v>261</v>
      </c>
      <c r="D952" s="4" t="s">
        <v>260</v>
      </c>
      <c r="E952" s="3">
        <v>37</v>
      </c>
      <c r="F952" s="3">
        <v>33</v>
      </c>
      <c r="G952" s="10">
        <f t="shared" si="306"/>
        <v>-4</v>
      </c>
      <c r="H952" s="8">
        <f t="shared" si="328"/>
        <v>-0.10810810810810811</v>
      </c>
      <c r="I952" s="3">
        <v>1</v>
      </c>
      <c r="J952" s="3">
        <v>0</v>
      </c>
      <c r="K952" s="9">
        <f>J952/I952</f>
        <v>0</v>
      </c>
      <c r="L952" s="3">
        <v>11</v>
      </c>
      <c r="M952" s="8">
        <f t="shared" si="307"/>
        <v>0.33333333333333331</v>
      </c>
      <c r="N952" s="3">
        <v>16</v>
      </c>
      <c r="O952" s="8">
        <f t="shared" si="308"/>
        <v>0.48484848484848486</v>
      </c>
      <c r="P952" s="3">
        <v>13</v>
      </c>
      <c r="Q952" s="8">
        <f t="shared" si="309"/>
        <v>0.39393939393939392</v>
      </c>
      <c r="R952" s="3">
        <v>10</v>
      </c>
      <c r="U952" s="8">
        <f t="shared" si="310"/>
        <v>0</v>
      </c>
      <c r="Y952" s="7">
        <f t="shared" si="311"/>
        <v>0</v>
      </c>
      <c r="Z952" s="7">
        <f t="shared" si="312"/>
        <v>0</v>
      </c>
      <c r="AA952" s="7">
        <f t="shared" si="313"/>
        <v>0</v>
      </c>
      <c r="AB952" s="7">
        <f t="shared" si="314"/>
        <v>0</v>
      </c>
      <c r="AC952" s="7">
        <f t="shared" si="315"/>
        <v>0</v>
      </c>
      <c r="AD952" s="7">
        <f t="shared" si="316"/>
        <v>1</v>
      </c>
      <c r="AE952" s="7">
        <f t="shared" si="317"/>
        <v>0</v>
      </c>
      <c r="AF952" s="7">
        <f t="shared" si="318"/>
        <v>0</v>
      </c>
      <c r="AG952" s="7">
        <f t="shared" si="319"/>
        <v>0</v>
      </c>
      <c r="AH952" s="7">
        <f t="shared" si="320"/>
        <v>0</v>
      </c>
      <c r="AI952" s="7">
        <f t="shared" si="321"/>
        <v>0</v>
      </c>
      <c r="AJ952" s="14">
        <f t="shared" si="322"/>
        <v>1</v>
      </c>
      <c r="AK952" t="s">
        <v>1</v>
      </c>
      <c r="AL952" t="s">
        <v>259</v>
      </c>
    </row>
    <row r="953" spans="1:38">
      <c r="A953" s="5" t="s">
        <v>11</v>
      </c>
      <c r="B953" s="5" t="s">
        <v>251</v>
      </c>
      <c r="C953" s="5" t="s">
        <v>34</v>
      </c>
      <c r="D953" s="4" t="s">
        <v>258</v>
      </c>
      <c r="E953" s="3">
        <v>22</v>
      </c>
      <c r="F953" s="3">
        <v>21</v>
      </c>
      <c r="G953" s="10">
        <f t="shared" si="306"/>
        <v>-1</v>
      </c>
      <c r="H953" s="8">
        <f t="shared" si="328"/>
        <v>-4.5454545454545456E-2</v>
      </c>
      <c r="I953" s="3">
        <v>0</v>
      </c>
      <c r="J953" s="3">
        <v>0</v>
      </c>
      <c r="K953" s="9">
        <v>0</v>
      </c>
      <c r="L953" s="3">
        <v>4</v>
      </c>
      <c r="M953" s="8">
        <f t="shared" si="307"/>
        <v>0.19047619047619047</v>
      </c>
      <c r="N953" s="3">
        <v>16</v>
      </c>
      <c r="O953" s="8">
        <f t="shared" si="308"/>
        <v>0.76190476190476186</v>
      </c>
      <c r="P953" s="3">
        <v>3</v>
      </c>
      <c r="Q953" s="8">
        <f t="shared" si="309"/>
        <v>0.14285714285714285</v>
      </c>
      <c r="R953" s="3">
        <v>2</v>
      </c>
      <c r="U953" s="8">
        <f t="shared" si="310"/>
        <v>0</v>
      </c>
      <c r="Y953" s="7">
        <f t="shared" si="311"/>
        <v>0</v>
      </c>
      <c r="Z953" s="7">
        <f t="shared" si="312"/>
        <v>0</v>
      </c>
      <c r="AA953" s="7">
        <f t="shared" si="313"/>
        <v>0</v>
      </c>
      <c r="AB953" s="7">
        <f t="shared" si="314"/>
        <v>1</v>
      </c>
      <c r="AC953" s="7">
        <f t="shared" si="315"/>
        <v>0</v>
      </c>
      <c r="AD953" s="7">
        <f t="shared" si="316"/>
        <v>0</v>
      </c>
      <c r="AE953" s="7">
        <f t="shared" si="317"/>
        <v>0</v>
      </c>
      <c r="AF953" s="7">
        <f t="shared" si="318"/>
        <v>0</v>
      </c>
      <c r="AG953" s="7">
        <f t="shared" si="319"/>
        <v>0</v>
      </c>
      <c r="AH953" s="7">
        <f t="shared" si="320"/>
        <v>0</v>
      </c>
      <c r="AI953" s="7">
        <f t="shared" si="321"/>
        <v>0</v>
      </c>
      <c r="AJ953" s="14">
        <f t="shared" si="322"/>
        <v>1</v>
      </c>
      <c r="AK953" t="s">
        <v>7</v>
      </c>
      <c r="AL953" t="s">
        <v>257</v>
      </c>
    </row>
    <row r="954" spans="1:38">
      <c r="A954" s="5" t="s">
        <v>5</v>
      </c>
      <c r="B954" s="5" t="s">
        <v>105</v>
      </c>
      <c r="C954" s="5" t="s">
        <v>344</v>
      </c>
      <c r="D954" s="4" t="s">
        <v>343</v>
      </c>
      <c r="E954" s="3">
        <v>17</v>
      </c>
      <c r="F954" s="3">
        <v>19</v>
      </c>
      <c r="G954" s="10">
        <f t="shared" si="306"/>
        <v>2</v>
      </c>
      <c r="H954" s="8">
        <f t="shared" si="328"/>
        <v>0.11764705882352941</v>
      </c>
      <c r="I954" s="3">
        <v>12</v>
      </c>
      <c r="J954" s="3">
        <v>4</v>
      </c>
      <c r="K954" s="9">
        <f>J954/I954</f>
        <v>0.33333333333333331</v>
      </c>
      <c r="L954" s="3">
        <v>2</v>
      </c>
      <c r="M954" s="8">
        <f t="shared" si="307"/>
        <v>0.10526315789473684</v>
      </c>
      <c r="N954" s="3">
        <v>7</v>
      </c>
      <c r="O954" s="8">
        <f t="shared" si="308"/>
        <v>0.36842105263157893</v>
      </c>
      <c r="P954" s="3">
        <v>4</v>
      </c>
      <c r="Q954" s="8">
        <f t="shared" si="309"/>
        <v>0.21052631578947367</v>
      </c>
      <c r="R954" s="3">
        <v>1</v>
      </c>
      <c r="U954" s="8">
        <f t="shared" si="310"/>
        <v>0</v>
      </c>
      <c r="Y954" s="7">
        <f t="shared" si="311"/>
        <v>0</v>
      </c>
      <c r="Z954" s="7">
        <f t="shared" si="312"/>
        <v>1</v>
      </c>
      <c r="AA954" s="7">
        <f t="shared" si="313"/>
        <v>0</v>
      </c>
      <c r="AB954" s="7">
        <f t="shared" si="314"/>
        <v>0</v>
      </c>
      <c r="AC954" s="7">
        <f t="shared" si="315"/>
        <v>0</v>
      </c>
      <c r="AD954" s="7">
        <f t="shared" si="316"/>
        <v>0</v>
      </c>
      <c r="AE954" s="7">
        <f t="shared" si="317"/>
        <v>0</v>
      </c>
      <c r="AF954" s="7">
        <f t="shared" si="318"/>
        <v>0</v>
      </c>
      <c r="AG954" s="7">
        <f t="shared" si="319"/>
        <v>0</v>
      </c>
      <c r="AH954" s="7">
        <f t="shared" si="320"/>
        <v>0</v>
      </c>
      <c r="AI954" s="7">
        <f t="shared" si="321"/>
        <v>0</v>
      </c>
      <c r="AJ954" s="14">
        <f t="shared" si="322"/>
        <v>1</v>
      </c>
      <c r="AK954" t="s">
        <v>1</v>
      </c>
      <c r="AL954" t="s">
        <v>342</v>
      </c>
    </row>
    <row r="955" spans="1:38">
      <c r="A955" s="5" t="s">
        <v>5</v>
      </c>
      <c r="B955" s="5" t="s">
        <v>105</v>
      </c>
      <c r="C955" s="5" t="s">
        <v>341</v>
      </c>
      <c r="D955" s="4" t="s">
        <v>340</v>
      </c>
      <c r="E955" s="3">
        <v>17</v>
      </c>
      <c r="F955" s="3">
        <v>12</v>
      </c>
      <c r="G955" s="10">
        <f t="shared" si="306"/>
        <v>-5</v>
      </c>
      <c r="H955" s="8">
        <f t="shared" si="328"/>
        <v>-0.29411764705882354</v>
      </c>
      <c r="I955" s="3">
        <v>27</v>
      </c>
      <c r="J955" s="3">
        <v>10</v>
      </c>
      <c r="K955" s="9">
        <f>J955/I955</f>
        <v>0.37037037037037035</v>
      </c>
      <c r="L955" s="3">
        <v>2</v>
      </c>
      <c r="M955" s="8">
        <f t="shared" si="307"/>
        <v>0.16666666666666666</v>
      </c>
      <c r="N955" s="3">
        <v>9</v>
      </c>
      <c r="O955" s="8">
        <f t="shared" si="308"/>
        <v>0.75</v>
      </c>
      <c r="P955" s="3">
        <v>5</v>
      </c>
      <c r="Q955" s="8">
        <f t="shared" si="309"/>
        <v>0.41666666666666669</v>
      </c>
      <c r="R955" s="3">
        <v>2</v>
      </c>
      <c r="U955" s="8">
        <f t="shared" si="310"/>
        <v>0</v>
      </c>
      <c r="Y955" s="7">
        <f t="shared" si="311"/>
        <v>0</v>
      </c>
      <c r="Z955" s="7">
        <f t="shared" si="312"/>
        <v>0</v>
      </c>
      <c r="AA955" s="7">
        <f t="shared" si="313"/>
        <v>0</v>
      </c>
      <c r="AB955" s="7">
        <f t="shared" si="314"/>
        <v>1</v>
      </c>
      <c r="AC955" s="7">
        <f t="shared" si="315"/>
        <v>0</v>
      </c>
      <c r="AD955" s="7">
        <f t="shared" si="316"/>
        <v>0</v>
      </c>
      <c r="AE955" s="7">
        <f t="shared" si="317"/>
        <v>0</v>
      </c>
      <c r="AF955" s="7">
        <f t="shared" si="318"/>
        <v>0</v>
      </c>
      <c r="AG955" s="7">
        <f t="shared" si="319"/>
        <v>0</v>
      </c>
      <c r="AH955" s="7">
        <f t="shared" si="320"/>
        <v>0</v>
      </c>
      <c r="AI955" s="7">
        <f t="shared" si="321"/>
        <v>0</v>
      </c>
      <c r="AJ955" s="14">
        <f t="shared" si="322"/>
        <v>1</v>
      </c>
      <c r="AK955" t="s">
        <v>1</v>
      </c>
      <c r="AL955" t="s">
        <v>339</v>
      </c>
    </row>
    <row r="956" spans="1:38">
      <c r="A956" s="5" t="s">
        <v>5</v>
      </c>
      <c r="B956" s="5" t="s">
        <v>105</v>
      </c>
      <c r="C956" s="5" t="s">
        <v>338</v>
      </c>
      <c r="D956" s="4" t="s">
        <v>337</v>
      </c>
      <c r="E956" s="3">
        <v>16</v>
      </c>
      <c r="F956" s="3">
        <v>14</v>
      </c>
      <c r="G956" s="10">
        <f t="shared" si="306"/>
        <v>-2</v>
      </c>
      <c r="H956" s="8">
        <f t="shared" si="328"/>
        <v>-0.125</v>
      </c>
      <c r="I956" s="3">
        <v>6</v>
      </c>
      <c r="J956" s="3">
        <v>3</v>
      </c>
      <c r="K956" s="9">
        <f>J956/I956</f>
        <v>0.5</v>
      </c>
      <c r="L956" s="3">
        <v>5</v>
      </c>
      <c r="M956" s="8">
        <f t="shared" si="307"/>
        <v>0.35714285714285715</v>
      </c>
      <c r="N956" s="3">
        <v>6</v>
      </c>
      <c r="O956" s="8">
        <f t="shared" si="308"/>
        <v>0.42857142857142855</v>
      </c>
      <c r="P956" s="3">
        <v>3</v>
      </c>
      <c r="Q956" s="8">
        <f t="shared" si="309"/>
        <v>0.21428571428571427</v>
      </c>
      <c r="R956" s="3">
        <v>2</v>
      </c>
      <c r="U956" s="8">
        <f t="shared" si="310"/>
        <v>0</v>
      </c>
      <c r="Y956" s="7">
        <f t="shared" si="311"/>
        <v>0</v>
      </c>
      <c r="Z956" s="7">
        <f t="shared" si="312"/>
        <v>0</v>
      </c>
      <c r="AA956" s="7">
        <f t="shared" si="313"/>
        <v>0</v>
      </c>
      <c r="AB956" s="7">
        <f t="shared" si="314"/>
        <v>0</v>
      </c>
      <c r="AC956" s="7">
        <f t="shared" si="315"/>
        <v>0</v>
      </c>
      <c r="AD956" s="7">
        <f t="shared" si="316"/>
        <v>0</v>
      </c>
      <c r="AE956" s="7">
        <f t="shared" si="317"/>
        <v>0</v>
      </c>
      <c r="AF956" s="7">
        <f t="shared" si="318"/>
        <v>0</v>
      </c>
      <c r="AG956" s="7">
        <f t="shared" si="319"/>
        <v>0</v>
      </c>
      <c r="AH956" s="7">
        <f t="shared" si="320"/>
        <v>0</v>
      </c>
      <c r="AI956" s="7">
        <f t="shared" si="321"/>
        <v>1</v>
      </c>
      <c r="AJ956" s="14">
        <f t="shared" si="322"/>
        <v>1</v>
      </c>
      <c r="AK956" t="s">
        <v>1</v>
      </c>
      <c r="AL956" t="s">
        <v>336</v>
      </c>
    </row>
    <row r="957" spans="1:38">
      <c r="A957" s="5" t="s">
        <v>5</v>
      </c>
      <c r="B957" s="5" t="s">
        <v>105</v>
      </c>
      <c r="C957" s="5" t="s">
        <v>256</v>
      </c>
      <c r="D957" s="4" t="s">
        <v>255</v>
      </c>
      <c r="E957" s="3">
        <v>12</v>
      </c>
      <c r="F957" s="3">
        <v>10</v>
      </c>
      <c r="G957" s="10">
        <f t="shared" si="306"/>
        <v>-2</v>
      </c>
      <c r="H957" s="8">
        <f t="shared" si="328"/>
        <v>-0.16666666666666666</v>
      </c>
      <c r="I957" s="3">
        <v>6</v>
      </c>
      <c r="J957" s="3">
        <v>0</v>
      </c>
      <c r="K957" s="9">
        <f>J957/I957</f>
        <v>0</v>
      </c>
      <c r="L957" s="3">
        <v>3</v>
      </c>
      <c r="M957" s="8">
        <f t="shared" si="307"/>
        <v>0.3</v>
      </c>
      <c r="N957" s="3">
        <v>6</v>
      </c>
      <c r="O957" s="8">
        <f t="shared" si="308"/>
        <v>0.6</v>
      </c>
      <c r="P957" s="3">
        <v>4</v>
      </c>
      <c r="Q957" s="8">
        <f t="shared" si="309"/>
        <v>0.4</v>
      </c>
      <c r="R957" s="3">
        <v>1</v>
      </c>
      <c r="U957" s="8">
        <f t="shared" si="310"/>
        <v>0</v>
      </c>
      <c r="Y957" s="7">
        <f t="shared" si="311"/>
        <v>0</v>
      </c>
      <c r="Z957" s="7">
        <f t="shared" si="312"/>
        <v>0</v>
      </c>
      <c r="AA957" s="7">
        <f t="shared" si="313"/>
        <v>0</v>
      </c>
      <c r="AB957" s="7">
        <f t="shared" si="314"/>
        <v>1</v>
      </c>
      <c r="AC957" s="7">
        <f t="shared" si="315"/>
        <v>0</v>
      </c>
      <c r="AD957" s="7">
        <f t="shared" si="316"/>
        <v>0</v>
      </c>
      <c r="AE957" s="7">
        <f t="shared" si="317"/>
        <v>0</v>
      </c>
      <c r="AF957" s="7">
        <f t="shared" si="318"/>
        <v>0</v>
      </c>
      <c r="AG957" s="7">
        <f t="shared" si="319"/>
        <v>0</v>
      </c>
      <c r="AH957" s="7">
        <f t="shared" si="320"/>
        <v>0</v>
      </c>
      <c r="AI957" s="7">
        <f t="shared" si="321"/>
        <v>0</v>
      </c>
      <c r="AJ957" s="14">
        <f t="shared" si="322"/>
        <v>1</v>
      </c>
      <c r="AK957" t="s">
        <v>1</v>
      </c>
      <c r="AL957" t="s">
        <v>254</v>
      </c>
    </row>
    <row r="958" spans="1:38">
      <c r="A958" s="5" t="s">
        <v>5</v>
      </c>
      <c r="B958" s="5" t="s">
        <v>105</v>
      </c>
      <c r="C958" s="5" t="s">
        <v>150</v>
      </c>
      <c r="D958" s="4" t="s">
        <v>253</v>
      </c>
      <c r="E958" s="3">
        <v>18</v>
      </c>
      <c r="F958" s="3">
        <v>11</v>
      </c>
      <c r="G958" s="10">
        <f t="shared" si="306"/>
        <v>-7</v>
      </c>
      <c r="H958" s="8">
        <f t="shared" si="328"/>
        <v>-0.3888888888888889</v>
      </c>
      <c r="I958" s="3">
        <v>0</v>
      </c>
      <c r="J958" s="3">
        <v>0</v>
      </c>
      <c r="K958" s="9">
        <v>0</v>
      </c>
      <c r="L958" s="3">
        <v>3</v>
      </c>
      <c r="M958" s="8">
        <f t="shared" si="307"/>
        <v>0.27272727272727271</v>
      </c>
      <c r="N958" s="3">
        <v>8</v>
      </c>
      <c r="O958" s="8">
        <f t="shared" si="308"/>
        <v>0.72727272727272729</v>
      </c>
      <c r="P958" s="3">
        <v>4</v>
      </c>
      <c r="Q958" s="8">
        <f t="shared" si="309"/>
        <v>0.36363636363636365</v>
      </c>
      <c r="R958" s="3">
        <v>2</v>
      </c>
      <c r="U958" s="8">
        <f t="shared" si="310"/>
        <v>0</v>
      </c>
      <c r="Y958" s="7">
        <f t="shared" si="311"/>
        <v>0</v>
      </c>
      <c r="Z958" s="7">
        <f t="shared" si="312"/>
        <v>0</v>
      </c>
      <c r="AA958" s="7">
        <f t="shared" si="313"/>
        <v>0</v>
      </c>
      <c r="AB958" s="7">
        <f t="shared" si="314"/>
        <v>1</v>
      </c>
      <c r="AC958" s="7">
        <f t="shared" si="315"/>
        <v>0</v>
      </c>
      <c r="AD958" s="7">
        <f t="shared" si="316"/>
        <v>0</v>
      </c>
      <c r="AE958" s="7">
        <f t="shared" si="317"/>
        <v>0</v>
      </c>
      <c r="AF958" s="7">
        <f t="shared" si="318"/>
        <v>0</v>
      </c>
      <c r="AG958" s="7">
        <f t="shared" si="319"/>
        <v>0</v>
      </c>
      <c r="AH958" s="7">
        <f t="shared" si="320"/>
        <v>0</v>
      </c>
      <c r="AI958" s="7">
        <f t="shared" si="321"/>
        <v>0</v>
      </c>
      <c r="AJ958" s="14">
        <f t="shared" si="322"/>
        <v>1</v>
      </c>
      <c r="AK958" t="s">
        <v>1</v>
      </c>
      <c r="AL958" t="s">
        <v>252</v>
      </c>
    </row>
    <row r="959" spans="1:38">
      <c r="A959" s="5" t="s">
        <v>98</v>
      </c>
      <c r="B959" s="5" t="s">
        <v>313</v>
      </c>
      <c r="C959" s="5" t="s">
        <v>312</v>
      </c>
      <c r="D959" s="4" t="s">
        <v>311</v>
      </c>
      <c r="E959" s="3">
        <v>21</v>
      </c>
      <c r="F959" s="3">
        <v>20</v>
      </c>
      <c r="G959" s="10">
        <f t="shared" si="306"/>
        <v>-1</v>
      </c>
      <c r="H959" s="8">
        <f t="shared" si="328"/>
        <v>-4.7619047619047616E-2</v>
      </c>
      <c r="I959" s="3">
        <v>17</v>
      </c>
      <c r="J959" s="3">
        <v>4</v>
      </c>
      <c r="K959" s="9">
        <f>J959/I959</f>
        <v>0.23529411764705882</v>
      </c>
      <c r="L959" s="3">
        <v>5</v>
      </c>
      <c r="M959" s="8">
        <f t="shared" si="307"/>
        <v>0.25</v>
      </c>
      <c r="N959" s="3">
        <v>8</v>
      </c>
      <c r="O959" s="8">
        <f t="shared" si="308"/>
        <v>0.4</v>
      </c>
      <c r="P959" s="3">
        <v>8</v>
      </c>
      <c r="Q959" s="8">
        <f t="shared" si="309"/>
        <v>0.4</v>
      </c>
      <c r="R959" s="3">
        <v>3</v>
      </c>
      <c r="U959" s="8">
        <f t="shared" si="310"/>
        <v>0</v>
      </c>
      <c r="Y959" s="7">
        <f t="shared" si="311"/>
        <v>0</v>
      </c>
      <c r="Z959" s="7">
        <f t="shared" si="312"/>
        <v>0</v>
      </c>
      <c r="AA959" s="7">
        <f t="shared" si="313"/>
        <v>0</v>
      </c>
      <c r="AB959" s="7">
        <f t="shared" si="314"/>
        <v>0</v>
      </c>
      <c r="AC959" s="7">
        <f t="shared" si="315"/>
        <v>0</v>
      </c>
      <c r="AD959" s="7">
        <f t="shared" si="316"/>
        <v>1</v>
      </c>
      <c r="AE959" s="7">
        <f t="shared" si="317"/>
        <v>0</v>
      </c>
      <c r="AF959" s="7">
        <f t="shared" si="318"/>
        <v>0</v>
      </c>
      <c r="AG959" s="7">
        <f t="shared" si="319"/>
        <v>0</v>
      </c>
      <c r="AH959" s="7">
        <f t="shared" si="320"/>
        <v>0</v>
      </c>
      <c r="AI959" s="7">
        <f t="shared" si="321"/>
        <v>0</v>
      </c>
      <c r="AJ959" s="14">
        <f t="shared" si="322"/>
        <v>1</v>
      </c>
      <c r="AK959" t="s">
        <v>7</v>
      </c>
      <c r="AL959" t="s">
        <v>310</v>
      </c>
    </row>
    <row r="960" spans="1:38">
      <c r="A960" s="5" t="s">
        <v>16</v>
      </c>
      <c r="B960" s="5" t="s">
        <v>60</v>
      </c>
      <c r="C960" s="5" t="s">
        <v>423</v>
      </c>
      <c r="D960" s="4" t="s">
        <v>422</v>
      </c>
      <c r="E960" s="3">
        <v>23</v>
      </c>
      <c r="F960" s="3">
        <v>18</v>
      </c>
      <c r="G960" s="10">
        <f t="shared" si="306"/>
        <v>-5</v>
      </c>
      <c r="H960" s="8">
        <f t="shared" si="328"/>
        <v>-0.21739130434782608</v>
      </c>
      <c r="I960" s="3">
        <v>0</v>
      </c>
      <c r="J960" s="3">
        <v>1</v>
      </c>
      <c r="K960" s="9">
        <v>1</v>
      </c>
      <c r="L960" s="3">
        <v>0</v>
      </c>
      <c r="M960" s="8">
        <f t="shared" si="307"/>
        <v>0</v>
      </c>
      <c r="N960" s="3">
        <v>0</v>
      </c>
      <c r="O960" s="8">
        <f t="shared" si="308"/>
        <v>0</v>
      </c>
      <c r="P960" s="3">
        <v>0</v>
      </c>
      <c r="Q960" s="8">
        <f t="shared" si="309"/>
        <v>0</v>
      </c>
      <c r="R960" s="3">
        <v>1</v>
      </c>
      <c r="U960" s="8">
        <f t="shared" si="310"/>
        <v>0</v>
      </c>
      <c r="Y960" s="7">
        <f t="shared" si="311"/>
        <v>0</v>
      </c>
      <c r="Z960" s="7">
        <f t="shared" si="312"/>
        <v>0</v>
      </c>
      <c r="AA960" s="7">
        <f t="shared" si="313"/>
        <v>0</v>
      </c>
      <c r="AB960" s="7">
        <f t="shared" si="314"/>
        <v>0</v>
      </c>
      <c r="AC960" s="7">
        <f t="shared" si="315"/>
        <v>0</v>
      </c>
      <c r="AD960" s="7">
        <f t="shared" si="316"/>
        <v>0</v>
      </c>
      <c r="AE960" s="7">
        <f t="shared" si="317"/>
        <v>0</v>
      </c>
      <c r="AF960" s="7">
        <f t="shared" si="318"/>
        <v>0</v>
      </c>
      <c r="AG960" s="7">
        <f t="shared" si="319"/>
        <v>0</v>
      </c>
      <c r="AH960" s="7">
        <f t="shared" si="320"/>
        <v>0</v>
      </c>
      <c r="AI960" s="7">
        <f t="shared" si="321"/>
        <v>1</v>
      </c>
      <c r="AJ960" s="14">
        <f t="shared" si="322"/>
        <v>1</v>
      </c>
      <c r="AK960" t="s">
        <v>7</v>
      </c>
      <c r="AL960" t="s">
        <v>421</v>
      </c>
    </row>
    <row r="961" spans="1:38">
      <c r="A961" s="5" t="s">
        <v>16</v>
      </c>
      <c r="B961" s="5" t="s">
        <v>60</v>
      </c>
      <c r="C961" s="5" t="s">
        <v>300</v>
      </c>
      <c r="D961" s="4" t="s">
        <v>299</v>
      </c>
      <c r="E961" s="3">
        <v>14</v>
      </c>
      <c r="F961" s="3">
        <v>15</v>
      </c>
      <c r="G961" s="10">
        <f t="shared" si="306"/>
        <v>1</v>
      </c>
      <c r="H961" s="8">
        <f t="shared" si="328"/>
        <v>7.1428571428571425E-2</v>
      </c>
      <c r="I961" s="3">
        <v>13</v>
      </c>
      <c r="J961" s="3">
        <v>1</v>
      </c>
      <c r="K961" s="9">
        <f>J961/I961</f>
        <v>7.6923076923076927E-2</v>
      </c>
      <c r="L961" s="3">
        <v>5</v>
      </c>
      <c r="M961" s="8">
        <f t="shared" si="307"/>
        <v>0.33333333333333331</v>
      </c>
      <c r="N961" s="3">
        <v>6</v>
      </c>
      <c r="O961" s="8">
        <f t="shared" si="308"/>
        <v>0.4</v>
      </c>
      <c r="P961" s="3">
        <v>7</v>
      </c>
      <c r="Q961" s="8">
        <f t="shared" si="309"/>
        <v>0.46666666666666667</v>
      </c>
      <c r="R961" s="3">
        <v>0</v>
      </c>
      <c r="U961" s="8">
        <f t="shared" si="310"/>
        <v>0</v>
      </c>
      <c r="X961" t="s">
        <v>174</v>
      </c>
      <c r="Y961" s="7">
        <f t="shared" si="311"/>
        <v>0</v>
      </c>
      <c r="Z961" s="7">
        <f t="shared" si="312"/>
        <v>0</v>
      </c>
      <c r="AA961" s="7">
        <f t="shared" si="313"/>
        <v>0</v>
      </c>
      <c r="AB961" s="7">
        <f t="shared" si="314"/>
        <v>0</v>
      </c>
      <c r="AC961" s="7">
        <f t="shared" si="315"/>
        <v>0</v>
      </c>
      <c r="AD961" s="7">
        <f t="shared" si="316"/>
        <v>0</v>
      </c>
      <c r="AE961" s="7">
        <f t="shared" si="317"/>
        <v>0</v>
      </c>
      <c r="AF961" s="7">
        <f t="shared" si="318"/>
        <v>0</v>
      </c>
      <c r="AG961" s="7">
        <f t="shared" si="319"/>
        <v>0</v>
      </c>
      <c r="AH961" s="7">
        <f t="shared" si="320"/>
        <v>1</v>
      </c>
      <c r="AI961" s="7">
        <f t="shared" si="321"/>
        <v>0</v>
      </c>
      <c r="AJ961" s="14">
        <f t="shared" si="322"/>
        <v>1</v>
      </c>
      <c r="AK961" t="s">
        <v>1</v>
      </c>
      <c r="AL961" t="s">
        <v>298</v>
      </c>
    </row>
    <row r="962" spans="1:38">
      <c r="A962" s="5" t="s">
        <v>16</v>
      </c>
      <c r="B962" s="5" t="s">
        <v>60</v>
      </c>
      <c r="C962" s="5" t="s">
        <v>294</v>
      </c>
      <c r="D962" s="4" t="s">
        <v>293</v>
      </c>
      <c r="E962" s="3">
        <v>20</v>
      </c>
      <c r="F962" s="3">
        <v>18</v>
      </c>
      <c r="G962" s="10">
        <f t="shared" ref="G962:G1025" si="329">F962-E962</f>
        <v>-2</v>
      </c>
      <c r="H962" s="8">
        <f t="shared" si="328"/>
        <v>-0.1</v>
      </c>
      <c r="I962" s="3">
        <v>17</v>
      </c>
      <c r="J962" s="3">
        <v>3</v>
      </c>
      <c r="K962" s="9">
        <f>J962/I962</f>
        <v>0.17647058823529413</v>
      </c>
      <c r="L962" s="3">
        <v>2</v>
      </c>
      <c r="M962" s="8">
        <f t="shared" ref="M962:M1025" si="330">L962/F962</f>
        <v>0.1111111111111111</v>
      </c>
      <c r="N962" s="3">
        <v>13</v>
      </c>
      <c r="O962" s="8">
        <f t="shared" ref="O962:O1025" si="331">N962/F962</f>
        <v>0.72222222222222221</v>
      </c>
      <c r="P962" s="3">
        <v>4</v>
      </c>
      <c r="Q962" s="8">
        <f t="shared" ref="Q962:Q1025" si="332">P962/F962</f>
        <v>0.22222222222222221</v>
      </c>
      <c r="R962" s="3">
        <v>2</v>
      </c>
      <c r="U962" s="8">
        <f t="shared" ref="U962:U1025" si="333">T962/F962</f>
        <v>0</v>
      </c>
      <c r="Y962" s="7">
        <f t="shared" ref="Y962:Y1025" si="334">IF(F962&gt;=35,1,0)</f>
        <v>0</v>
      </c>
      <c r="Z962" s="7">
        <f t="shared" ref="Z962:Z1025" si="335">IF(OR(H962&gt;=0.1,G962&gt;=10),1,0)</f>
        <v>0</v>
      </c>
      <c r="AA962" s="7">
        <f t="shared" ref="AA962:AA1025" si="336">IF(M962&gt;=0.4,1,0)</f>
        <v>0</v>
      </c>
      <c r="AB962" s="7">
        <f t="shared" ref="AB962:AB1025" si="337">IF(O962&gt;=0.6,1,0)</f>
        <v>1</v>
      </c>
      <c r="AC962" s="7">
        <f t="shared" ref="AC962:AC1025" si="338">IF(Q962&gt;=0.5,1,0)</f>
        <v>0</v>
      </c>
      <c r="AD962" s="7">
        <f t="shared" ref="AD962:AD1025" si="339">IF(R962&gt;=3,1,0)</f>
        <v>0</v>
      </c>
      <c r="AE962" s="7">
        <f t="shared" ref="AE962:AE1025" si="340">IF(S962="Yes",1,0)</f>
        <v>0</v>
      </c>
      <c r="AF962" s="7">
        <f t="shared" ref="AF962:AF1025" si="341">IF(OR(V962="Yes", U962&gt;=0.2),1,0)</f>
        <v>0</v>
      </c>
      <c r="AG962" s="7">
        <f t="shared" ref="AG962:AG1025" si="342">IF(W962="Yes",1,0)</f>
        <v>0</v>
      </c>
      <c r="AH962" s="7">
        <f t="shared" ref="AH962:AH1025" si="343">IF(X962="Yes",1,0)</f>
        <v>0</v>
      </c>
      <c r="AI962" s="7">
        <f t="shared" ref="AI962:AI1025" si="344">IF(K962&gt;=0.4,1,0)</f>
        <v>0</v>
      </c>
      <c r="AJ962" s="14">
        <f t="shared" ref="AJ962:AJ1025" si="345">SUM(W962:AI962)</f>
        <v>1</v>
      </c>
      <c r="AK962" t="s">
        <v>1</v>
      </c>
      <c r="AL962" t="s">
        <v>292</v>
      </c>
    </row>
    <row r="963" spans="1:38">
      <c r="A963" s="5" t="s">
        <v>16</v>
      </c>
      <c r="B963" s="5" t="s">
        <v>60</v>
      </c>
      <c r="C963" s="5" t="s">
        <v>247</v>
      </c>
      <c r="D963" s="4" t="s">
        <v>246</v>
      </c>
      <c r="E963" s="3">
        <v>17</v>
      </c>
      <c r="F963" s="3">
        <v>16</v>
      </c>
      <c r="G963" s="10">
        <f t="shared" si="329"/>
        <v>-1</v>
      </c>
      <c r="H963" s="8">
        <f t="shared" si="328"/>
        <v>-5.8823529411764705E-2</v>
      </c>
      <c r="I963" s="3">
        <v>0</v>
      </c>
      <c r="J963" s="3">
        <v>0</v>
      </c>
      <c r="K963" s="9">
        <v>0</v>
      </c>
      <c r="L963" s="3">
        <v>6</v>
      </c>
      <c r="M963" s="8">
        <f t="shared" si="330"/>
        <v>0.375</v>
      </c>
      <c r="N963" s="3">
        <v>12</v>
      </c>
      <c r="O963" s="8">
        <f t="shared" si="331"/>
        <v>0.75</v>
      </c>
      <c r="P963" s="3">
        <v>4</v>
      </c>
      <c r="Q963" s="8">
        <f t="shared" si="332"/>
        <v>0.25</v>
      </c>
      <c r="R963" s="3">
        <v>1</v>
      </c>
      <c r="T963">
        <v>1</v>
      </c>
      <c r="U963" s="8">
        <f t="shared" si="333"/>
        <v>6.25E-2</v>
      </c>
      <c r="Y963" s="7">
        <f t="shared" si="334"/>
        <v>0</v>
      </c>
      <c r="Z963" s="7">
        <f t="shared" si="335"/>
        <v>0</v>
      </c>
      <c r="AA963" s="7">
        <f t="shared" si="336"/>
        <v>0</v>
      </c>
      <c r="AB963" s="7">
        <f t="shared" si="337"/>
        <v>1</v>
      </c>
      <c r="AC963" s="7">
        <f t="shared" si="338"/>
        <v>0</v>
      </c>
      <c r="AD963" s="7">
        <f t="shared" si="339"/>
        <v>0</v>
      </c>
      <c r="AE963" s="7">
        <f t="shared" si="340"/>
        <v>0</v>
      </c>
      <c r="AF963" s="7">
        <f t="shared" si="341"/>
        <v>0</v>
      </c>
      <c r="AG963" s="7">
        <f t="shared" si="342"/>
        <v>0</v>
      </c>
      <c r="AH963" s="7">
        <f t="shared" si="343"/>
        <v>0</v>
      </c>
      <c r="AI963" s="7">
        <f t="shared" si="344"/>
        <v>0</v>
      </c>
      <c r="AJ963" s="14">
        <f t="shared" si="345"/>
        <v>1</v>
      </c>
      <c r="AK963" t="s">
        <v>7</v>
      </c>
      <c r="AL963" t="s">
        <v>245</v>
      </c>
    </row>
    <row r="964" spans="1:38">
      <c r="A964" s="5" t="s">
        <v>16</v>
      </c>
      <c r="B964" s="5" t="s">
        <v>244</v>
      </c>
      <c r="C964" s="5" t="s">
        <v>291</v>
      </c>
      <c r="D964" s="4" t="s">
        <v>290</v>
      </c>
      <c r="E964" s="3">
        <v>16</v>
      </c>
      <c r="F964" s="3">
        <v>13</v>
      </c>
      <c r="G964" s="10">
        <f t="shared" si="329"/>
        <v>-3</v>
      </c>
      <c r="H964" s="8">
        <f t="shared" si="328"/>
        <v>-0.1875</v>
      </c>
      <c r="I964" s="3">
        <v>10</v>
      </c>
      <c r="J964" s="3">
        <v>2</v>
      </c>
      <c r="K964" s="9">
        <f t="shared" ref="K964:K973" si="346">J964/I964</f>
        <v>0.2</v>
      </c>
      <c r="L964" s="3">
        <v>3</v>
      </c>
      <c r="M964" s="8">
        <f t="shared" si="330"/>
        <v>0.23076923076923078</v>
      </c>
      <c r="N964" s="3">
        <v>10</v>
      </c>
      <c r="O964" s="8">
        <f t="shared" si="331"/>
        <v>0.76923076923076927</v>
      </c>
      <c r="P964" s="3">
        <v>4</v>
      </c>
      <c r="Q964" s="8">
        <f t="shared" si="332"/>
        <v>0.30769230769230771</v>
      </c>
      <c r="R964" s="3">
        <v>0</v>
      </c>
      <c r="U964" s="8">
        <f t="shared" si="333"/>
        <v>0</v>
      </c>
      <c r="Y964" s="7">
        <f t="shared" si="334"/>
        <v>0</v>
      </c>
      <c r="Z964" s="7">
        <f t="shared" si="335"/>
        <v>0</v>
      </c>
      <c r="AA964" s="7">
        <f t="shared" si="336"/>
        <v>0</v>
      </c>
      <c r="AB964" s="7">
        <f t="shared" si="337"/>
        <v>1</v>
      </c>
      <c r="AC964" s="7">
        <f t="shared" si="338"/>
        <v>0</v>
      </c>
      <c r="AD964" s="7">
        <f t="shared" si="339"/>
        <v>0</v>
      </c>
      <c r="AE964" s="7">
        <f t="shared" si="340"/>
        <v>0</v>
      </c>
      <c r="AF964" s="7">
        <f t="shared" si="341"/>
        <v>0</v>
      </c>
      <c r="AG964" s="7">
        <f t="shared" si="342"/>
        <v>0</v>
      </c>
      <c r="AH964" s="7">
        <f t="shared" si="343"/>
        <v>0</v>
      </c>
      <c r="AI964" s="7">
        <f t="shared" si="344"/>
        <v>0</v>
      </c>
      <c r="AJ964" s="14">
        <f t="shared" si="345"/>
        <v>1</v>
      </c>
      <c r="AK964" t="s">
        <v>1</v>
      </c>
      <c r="AL964" t="s">
        <v>289</v>
      </c>
    </row>
    <row r="965" spans="1:38">
      <c r="A965" s="5" t="s">
        <v>16</v>
      </c>
      <c r="B965" s="5" t="s">
        <v>244</v>
      </c>
      <c r="C965" s="5" t="s">
        <v>243</v>
      </c>
      <c r="D965" s="4" t="s">
        <v>242</v>
      </c>
      <c r="E965" s="3">
        <v>39</v>
      </c>
      <c r="F965" s="3">
        <v>19</v>
      </c>
      <c r="G965" s="10">
        <f t="shared" si="329"/>
        <v>-20</v>
      </c>
      <c r="H965" s="8">
        <f t="shared" si="328"/>
        <v>-0.51282051282051277</v>
      </c>
      <c r="I965" s="3">
        <v>1</v>
      </c>
      <c r="J965" s="3">
        <v>0</v>
      </c>
      <c r="K965" s="9">
        <f t="shared" si="346"/>
        <v>0</v>
      </c>
      <c r="L965" s="3">
        <v>5</v>
      </c>
      <c r="M965" s="8">
        <f t="shared" si="330"/>
        <v>0.26315789473684209</v>
      </c>
      <c r="N965" s="3">
        <v>12</v>
      </c>
      <c r="O965" s="8">
        <f t="shared" si="331"/>
        <v>0.63157894736842102</v>
      </c>
      <c r="P965" s="3">
        <v>3</v>
      </c>
      <c r="Q965" s="8">
        <f t="shared" si="332"/>
        <v>0.15789473684210525</v>
      </c>
      <c r="R965" s="3">
        <v>2</v>
      </c>
      <c r="U965" s="8">
        <f t="shared" si="333"/>
        <v>0</v>
      </c>
      <c r="Y965" s="7">
        <f t="shared" si="334"/>
        <v>0</v>
      </c>
      <c r="Z965" s="7">
        <f t="shared" si="335"/>
        <v>0</v>
      </c>
      <c r="AA965" s="7">
        <f t="shared" si="336"/>
        <v>0</v>
      </c>
      <c r="AB965" s="7">
        <f t="shared" si="337"/>
        <v>1</v>
      </c>
      <c r="AC965" s="7">
        <f t="shared" si="338"/>
        <v>0</v>
      </c>
      <c r="AD965" s="7">
        <f t="shared" si="339"/>
        <v>0</v>
      </c>
      <c r="AE965" s="7">
        <f t="shared" si="340"/>
        <v>0</v>
      </c>
      <c r="AF965" s="7">
        <f t="shared" si="341"/>
        <v>0</v>
      </c>
      <c r="AG965" s="7">
        <f t="shared" si="342"/>
        <v>0</v>
      </c>
      <c r="AH965" s="7">
        <f t="shared" si="343"/>
        <v>0</v>
      </c>
      <c r="AI965" s="7">
        <f t="shared" si="344"/>
        <v>0</v>
      </c>
      <c r="AJ965" s="14">
        <f t="shared" si="345"/>
        <v>1</v>
      </c>
      <c r="AK965" t="s">
        <v>1</v>
      </c>
      <c r="AL965" t="s">
        <v>241</v>
      </c>
    </row>
    <row r="966" spans="1:38">
      <c r="A966" s="5" t="s">
        <v>56</v>
      </c>
      <c r="B966" s="5" t="s">
        <v>240</v>
      </c>
      <c r="C966" s="5" t="s">
        <v>418</v>
      </c>
      <c r="D966" s="4" t="s">
        <v>417</v>
      </c>
      <c r="E966" s="3">
        <v>12</v>
      </c>
      <c r="F966" s="3">
        <v>14</v>
      </c>
      <c r="G966" s="10">
        <f t="shared" si="329"/>
        <v>2</v>
      </c>
      <c r="H966" s="8">
        <f t="shared" si="328"/>
        <v>0.16666666666666666</v>
      </c>
      <c r="I966" s="3">
        <v>3</v>
      </c>
      <c r="J966" s="3">
        <v>1</v>
      </c>
      <c r="K966" s="9">
        <f t="shared" si="346"/>
        <v>0.33333333333333331</v>
      </c>
      <c r="L966" s="3">
        <v>4</v>
      </c>
      <c r="M966" s="8">
        <f t="shared" si="330"/>
        <v>0.2857142857142857</v>
      </c>
      <c r="N966" s="3">
        <v>3</v>
      </c>
      <c r="O966" s="8">
        <f t="shared" si="331"/>
        <v>0.21428571428571427</v>
      </c>
      <c r="P966" s="3">
        <v>3</v>
      </c>
      <c r="Q966" s="8">
        <f t="shared" si="332"/>
        <v>0.21428571428571427</v>
      </c>
      <c r="R966" s="3">
        <v>2</v>
      </c>
      <c r="U966" s="8">
        <f t="shared" si="333"/>
        <v>0</v>
      </c>
      <c r="Y966" s="7">
        <f t="shared" si="334"/>
        <v>0</v>
      </c>
      <c r="Z966" s="7">
        <f t="shared" si="335"/>
        <v>1</v>
      </c>
      <c r="AA966" s="7">
        <f t="shared" si="336"/>
        <v>0</v>
      </c>
      <c r="AB966" s="7">
        <f t="shared" si="337"/>
        <v>0</v>
      </c>
      <c r="AC966" s="7">
        <f t="shared" si="338"/>
        <v>0</v>
      </c>
      <c r="AD966" s="7">
        <f t="shared" si="339"/>
        <v>0</v>
      </c>
      <c r="AE966" s="7">
        <f t="shared" si="340"/>
        <v>0</v>
      </c>
      <c r="AF966" s="7">
        <f t="shared" si="341"/>
        <v>0</v>
      </c>
      <c r="AG966" s="7">
        <f t="shared" si="342"/>
        <v>0</v>
      </c>
      <c r="AH966" s="7">
        <f t="shared" si="343"/>
        <v>0</v>
      </c>
      <c r="AI966" s="7">
        <f t="shared" si="344"/>
        <v>0</v>
      </c>
      <c r="AJ966" s="14">
        <f t="shared" si="345"/>
        <v>1</v>
      </c>
      <c r="AK966" t="s">
        <v>1</v>
      </c>
      <c r="AL966" t="s">
        <v>416</v>
      </c>
    </row>
    <row r="967" spans="1:38">
      <c r="A967" s="5" t="s">
        <v>56</v>
      </c>
      <c r="B967" s="5" t="s">
        <v>55</v>
      </c>
      <c r="C967" s="5" t="s">
        <v>415</v>
      </c>
      <c r="D967" s="4" t="s">
        <v>414</v>
      </c>
      <c r="E967" s="3">
        <v>13</v>
      </c>
      <c r="F967" s="3">
        <v>10</v>
      </c>
      <c r="G967" s="10">
        <f t="shared" si="329"/>
        <v>-3</v>
      </c>
      <c r="H967" s="8">
        <f t="shared" si="328"/>
        <v>-0.23076923076923078</v>
      </c>
      <c r="I967" s="3">
        <v>4</v>
      </c>
      <c r="J967" s="3">
        <v>4</v>
      </c>
      <c r="K967" s="9">
        <f t="shared" si="346"/>
        <v>1</v>
      </c>
      <c r="L967" s="3">
        <v>3</v>
      </c>
      <c r="M967" s="8">
        <f t="shared" si="330"/>
        <v>0.3</v>
      </c>
      <c r="N967" s="3">
        <v>5</v>
      </c>
      <c r="O967" s="8">
        <f t="shared" si="331"/>
        <v>0.5</v>
      </c>
      <c r="P967" s="3">
        <v>3</v>
      </c>
      <c r="Q967" s="8">
        <f t="shared" si="332"/>
        <v>0.3</v>
      </c>
      <c r="R967" s="3">
        <v>1</v>
      </c>
      <c r="U967" s="8">
        <f t="shared" si="333"/>
        <v>0</v>
      </c>
      <c r="Y967" s="7">
        <f t="shared" si="334"/>
        <v>0</v>
      </c>
      <c r="Z967" s="7">
        <f t="shared" si="335"/>
        <v>0</v>
      </c>
      <c r="AA967" s="7">
        <f t="shared" si="336"/>
        <v>0</v>
      </c>
      <c r="AB967" s="7">
        <f t="shared" si="337"/>
        <v>0</v>
      </c>
      <c r="AC967" s="7">
        <f t="shared" si="338"/>
        <v>0</v>
      </c>
      <c r="AD967" s="7">
        <f t="shared" si="339"/>
        <v>0</v>
      </c>
      <c r="AE967" s="7">
        <f t="shared" si="340"/>
        <v>0</v>
      </c>
      <c r="AF967" s="7">
        <f t="shared" si="341"/>
        <v>0</v>
      </c>
      <c r="AG967" s="7">
        <f t="shared" si="342"/>
        <v>0</v>
      </c>
      <c r="AH967" s="7">
        <f t="shared" si="343"/>
        <v>0</v>
      </c>
      <c r="AI967" s="7">
        <f t="shared" si="344"/>
        <v>1</v>
      </c>
      <c r="AJ967" s="14">
        <f t="shared" si="345"/>
        <v>1</v>
      </c>
      <c r="AK967" t="s">
        <v>1</v>
      </c>
      <c r="AL967" t="s">
        <v>413</v>
      </c>
    </row>
    <row r="968" spans="1:38">
      <c r="A968" s="5" t="s">
        <v>56</v>
      </c>
      <c r="B968" s="5" t="s">
        <v>55</v>
      </c>
      <c r="C968" s="5" t="s">
        <v>412</v>
      </c>
      <c r="D968" s="4" t="s">
        <v>411</v>
      </c>
      <c r="E968" s="3">
        <v>10</v>
      </c>
      <c r="F968" s="3">
        <v>12</v>
      </c>
      <c r="G968" s="10">
        <f t="shared" si="329"/>
        <v>2</v>
      </c>
      <c r="H968" s="8">
        <f t="shared" si="328"/>
        <v>0.2</v>
      </c>
      <c r="I968" s="3">
        <v>6</v>
      </c>
      <c r="J968" s="3">
        <v>1</v>
      </c>
      <c r="K968" s="9">
        <f t="shared" si="346"/>
        <v>0.16666666666666666</v>
      </c>
      <c r="L968" s="3">
        <v>0</v>
      </c>
      <c r="M968" s="8">
        <f t="shared" si="330"/>
        <v>0</v>
      </c>
      <c r="N968" s="3">
        <v>4</v>
      </c>
      <c r="O968" s="8">
        <f t="shared" si="331"/>
        <v>0.33333333333333331</v>
      </c>
      <c r="P968" s="3">
        <v>4</v>
      </c>
      <c r="Q968" s="8">
        <f t="shared" si="332"/>
        <v>0.33333333333333331</v>
      </c>
      <c r="R968" s="3">
        <v>1</v>
      </c>
      <c r="U968" s="8">
        <f t="shared" si="333"/>
        <v>0</v>
      </c>
      <c r="Y968" s="7">
        <f t="shared" si="334"/>
        <v>0</v>
      </c>
      <c r="Z968" s="7">
        <f t="shared" si="335"/>
        <v>1</v>
      </c>
      <c r="AA968" s="7">
        <f t="shared" si="336"/>
        <v>0</v>
      </c>
      <c r="AB968" s="7">
        <f t="shared" si="337"/>
        <v>0</v>
      </c>
      <c r="AC968" s="7">
        <f t="shared" si="338"/>
        <v>0</v>
      </c>
      <c r="AD968" s="7">
        <f t="shared" si="339"/>
        <v>0</v>
      </c>
      <c r="AE968" s="7">
        <f t="shared" si="340"/>
        <v>0</v>
      </c>
      <c r="AF968" s="7">
        <f t="shared" si="341"/>
        <v>0</v>
      </c>
      <c r="AG968" s="7">
        <f t="shared" si="342"/>
        <v>0</v>
      </c>
      <c r="AH968" s="7">
        <f t="shared" si="343"/>
        <v>0</v>
      </c>
      <c r="AI968" s="7">
        <f t="shared" si="344"/>
        <v>0</v>
      </c>
      <c r="AJ968" s="14">
        <f t="shared" si="345"/>
        <v>1</v>
      </c>
      <c r="AK968" t="s">
        <v>7</v>
      </c>
      <c r="AL968" t="s">
        <v>410</v>
      </c>
    </row>
    <row r="969" spans="1:38">
      <c r="A969" s="5" t="s">
        <v>56</v>
      </c>
      <c r="B969" s="5" t="s">
        <v>55</v>
      </c>
      <c r="C969" s="5" t="s">
        <v>104</v>
      </c>
      <c r="D969" s="4" t="s">
        <v>233</v>
      </c>
      <c r="E969" s="3">
        <v>99</v>
      </c>
      <c r="F969" s="3">
        <v>41</v>
      </c>
      <c r="G969" s="10">
        <f t="shared" si="329"/>
        <v>-58</v>
      </c>
      <c r="H969" s="8">
        <f t="shared" si="328"/>
        <v>-0.58585858585858586</v>
      </c>
      <c r="I969" s="3">
        <v>58</v>
      </c>
      <c r="J969" s="3">
        <v>0</v>
      </c>
      <c r="K969" s="9">
        <f t="shared" si="346"/>
        <v>0</v>
      </c>
      <c r="L969" s="3">
        <v>0</v>
      </c>
      <c r="M969" s="8">
        <f t="shared" si="330"/>
        <v>0</v>
      </c>
      <c r="N969" s="3">
        <v>12</v>
      </c>
      <c r="O969" s="8">
        <f t="shared" si="331"/>
        <v>0.29268292682926828</v>
      </c>
      <c r="P969" s="3">
        <v>0</v>
      </c>
      <c r="Q969" s="8">
        <f t="shared" si="332"/>
        <v>0</v>
      </c>
      <c r="R969" s="3">
        <v>0</v>
      </c>
      <c r="U969" s="8">
        <f t="shared" si="333"/>
        <v>0</v>
      </c>
      <c r="Y969" s="7">
        <f t="shared" si="334"/>
        <v>1</v>
      </c>
      <c r="Z969" s="7">
        <f t="shared" si="335"/>
        <v>0</v>
      </c>
      <c r="AA969" s="7">
        <f t="shared" si="336"/>
        <v>0</v>
      </c>
      <c r="AB969" s="7">
        <f t="shared" si="337"/>
        <v>0</v>
      </c>
      <c r="AC969" s="7">
        <f t="shared" si="338"/>
        <v>0</v>
      </c>
      <c r="AD969" s="7">
        <f t="shared" si="339"/>
        <v>0</v>
      </c>
      <c r="AE969" s="7">
        <f t="shared" si="340"/>
        <v>0</v>
      </c>
      <c r="AF969" s="7">
        <f t="shared" si="341"/>
        <v>0</v>
      </c>
      <c r="AG969" s="7">
        <f t="shared" si="342"/>
        <v>0</v>
      </c>
      <c r="AH969" s="7">
        <f t="shared" si="343"/>
        <v>0</v>
      </c>
      <c r="AI969" s="7">
        <f t="shared" si="344"/>
        <v>0</v>
      </c>
      <c r="AJ969" s="14">
        <f t="shared" si="345"/>
        <v>1</v>
      </c>
      <c r="AK969" t="s">
        <v>7</v>
      </c>
      <c r="AL969" t="s">
        <v>232</v>
      </c>
    </row>
    <row r="970" spans="1:38">
      <c r="A970" s="5" t="s">
        <v>126</v>
      </c>
      <c r="B970" s="5" t="s">
        <v>392</v>
      </c>
      <c r="C970" s="5" t="s">
        <v>391</v>
      </c>
      <c r="D970" s="4" t="s">
        <v>390</v>
      </c>
      <c r="E970" s="3">
        <v>34</v>
      </c>
      <c r="F970" s="3">
        <v>34</v>
      </c>
      <c r="G970" s="10">
        <f t="shared" si="329"/>
        <v>0</v>
      </c>
      <c r="H970" s="8">
        <f t="shared" si="328"/>
        <v>0</v>
      </c>
      <c r="I970" s="3">
        <v>4</v>
      </c>
      <c r="J970" s="3">
        <v>1</v>
      </c>
      <c r="K970" s="9">
        <f t="shared" si="346"/>
        <v>0.25</v>
      </c>
      <c r="L970" s="3">
        <v>6</v>
      </c>
      <c r="M970" s="8">
        <f t="shared" si="330"/>
        <v>0.17647058823529413</v>
      </c>
      <c r="N970" s="3">
        <v>21</v>
      </c>
      <c r="O970" s="8">
        <f t="shared" si="331"/>
        <v>0.61764705882352944</v>
      </c>
      <c r="P970" s="3">
        <v>6</v>
      </c>
      <c r="Q970" s="8">
        <f t="shared" si="332"/>
        <v>0.17647058823529413</v>
      </c>
      <c r="R970" s="3">
        <v>2</v>
      </c>
      <c r="U970" s="8">
        <f t="shared" si="333"/>
        <v>0</v>
      </c>
      <c r="Y970" s="7">
        <f t="shared" si="334"/>
        <v>0</v>
      </c>
      <c r="Z970" s="7">
        <f t="shared" si="335"/>
        <v>0</v>
      </c>
      <c r="AA970" s="7">
        <f t="shared" si="336"/>
        <v>0</v>
      </c>
      <c r="AB970" s="7">
        <f t="shared" si="337"/>
        <v>1</v>
      </c>
      <c r="AC970" s="7">
        <f t="shared" si="338"/>
        <v>0</v>
      </c>
      <c r="AD970" s="7">
        <f t="shared" si="339"/>
        <v>0</v>
      </c>
      <c r="AE970" s="7">
        <f t="shared" si="340"/>
        <v>0</v>
      </c>
      <c r="AF970" s="7">
        <f t="shared" si="341"/>
        <v>0</v>
      </c>
      <c r="AG970" s="7">
        <f t="shared" si="342"/>
        <v>0</v>
      </c>
      <c r="AH970" s="7">
        <f t="shared" si="343"/>
        <v>0</v>
      </c>
      <c r="AI970" s="7">
        <f t="shared" si="344"/>
        <v>0</v>
      </c>
      <c r="AJ970" s="14">
        <f t="shared" si="345"/>
        <v>1</v>
      </c>
      <c r="AK970" t="s">
        <v>7</v>
      </c>
      <c r="AL970" t="s">
        <v>389</v>
      </c>
    </row>
    <row r="971" spans="1:38">
      <c r="A971" s="5" t="s">
        <v>25</v>
      </c>
      <c r="B971" s="5" t="s">
        <v>377</v>
      </c>
      <c r="C971" s="5" t="s">
        <v>376</v>
      </c>
      <c r="D971" s="4" t="s">
        <v>375</v>
      </c>
      <c r="E971" s="3">
        <v>15</v>
      </c>
      <c r="F971" s="3">
        <v>13</v>
      </c>
      <c r="G971" s="10">
        <f t="shared" si="329"/>
        <v>-2</v>
      </c>
      <c r="H971" s="8">
        <f t="shared" ref="H971:H1002" si="347">G971/E971</f>
        <v>-0.13333333333333333</v>
      </c>
      <c r="I971" s="3">
        <v>5</v>
      </c>
      <c r="J971" s="3">
        <v>1</v>
      </c>
      <c r="K971" s="9">
        <f t="shared" si="346"/>
        <v>0.2</v>
      </c>
      <c r="L971" s="3">
        <v>3</v>
      </c>
      <c r="M971" s="8">
        <f t="shared" si="330"/>
        <v>0.23076923076923078</v>
      </c>
      <c r="N971" s="3">
        <v>6</v>
      </c>
      <c r="O971" s="8">
        <f t="shared" si="331"/>
        <v>0.46153846153846156</v>
      </c>
      <c r="P971" s="3">
        <v>4</v>
      </c>
      <c r="Q971" s="8">
        <f t="shared" si="332"/>
        <v>0.30769230769230771</v>
      </c>
      <c r="R971" s="3">
        <v>1</v>
      </c>
      <c r="U971" s="8">
        <f t="shared" si="333"/>
        <v>0</v>
      </c>
      <c r="W971" t="s">
        <v>174</v>
      </c>
      <c r="Y971" s="7">
        <f t="shared" si="334"/>
        <v>0</v>
      </c>
      <c r="Z971" s="7">
        <f t="shared" si="335"/>
        <v>0</v>
      </c>
      <c r="AA971" s="7">
        <f t="shared" si="336"/>
        <v>0</v>
      </c>
      <c r="AB971" s="7">
        <f t="shared" si="337"/>
        <v>0</v>
      </c>
      <c r="AC971" s="7">
        <f t="shared" si="338"/>
        <v>0</v>
      </c>
      <c r="AD971" s="7">
        <f t="shared" si="339"/>
        <v>0</v>
      </c>
      <c r="AE971" s="7">
        <f t="shared" si="340"/>
        <v>0</v>
      </c>
      <c r="AF971" s="7">
        <f t="shared" si="341"/>
        <v>0</v>
      </c>
      <c r="AG971" s="7">
        <f t="shared" si="342"/>
        <v>1</v>
      </c>
      <c r="AH971" s="7">
        <f t="shared" si="343"/>
        <v>0</v>
      </c>
      <c r="AI971" s="7">
        <f t="shared" si="344"/>
        <v>0</v>
      </c>
      <c r="AJ971" s="14">
        <f t="shared" si="345"/>
        <v>1</v>
      </c>
      <c r="AK971" t="s">
        <v>7</v>
      </c>
      <c r="AL971" t="s">
        <v>374</v>
      </c>
    </row>
    <row r="972" spans="1:38">
      <c r="A972" s="5" t="s">
        <v>130</v>
      </c>
      <c r="B972" s="5" t="s">
        <v>129</v>
      </c>
      <c r="C972" s="5" t="s">
        <v>376</v>
      </c>
      <c r="D972" s="4" t="s">
        <v>397</v>
      </c>
      <c r="E972" s="3">
        <v>21</v>
      </c>
      <c r="F972" s="3">
        <v>19</v>
      </c>
      <c r="G972" s="10">
        <f t="shared" si="329"/>
        <v>-2</v>
      </c>
      <c r="H972" s="8">
        <f t="shared" si="347"/>
        <v>-9.5238095238095233E-2</v>
      </c>
      <c r="I972" s="3">
        <v>9</v>
      </c>
      <c r="J972" s="3">
        <v>2</v>
      </c>
      <c r="K972" s="9">
        <f t="shared" si="346"/>
        <v>0.22222222222222221</v>
      </c>
      <c r="L972" s="3">
        <v>7</v>
      </c>
      <c r="M972" s="8">
        <f t="shared" si="330"/>
        <v>0.36842105263157893</v>
      </c>
      <c r="N972" s="3">
        <v>11</v>
      </c>
      <c r="O972" s="8">
        <f t="shared" si="331"/>
        <v>0.57894736842105265</v>
      </c>
      <c r="P972" s="3">
        <v>9</v>
      </c>
      <c r="Q972" s="8">
        <f t="shared" si="332"/>
        <v>0.47368421052631576</v>
      </c>
      <c r="R972" s="3">
        <v>3</v>
      </c>
      <c r="U972" s="8">
        <f t="shared" si="333"/>
        <v>0</v>
      </c>
      <c r="Y972" s="7">
        <f t="shared" si="334"/>
        <v>0</v>
      </c>
      <c r="Z972" s="7">
        <f t="shared" si="335"/>
        <v>0</v>
      </c>
      <c r="AA972" s="7">
        <f t="shared" si="336"/>
        <v>0</v>
      </c>
      <c r="AB972" s="7">
        <f t="shared" si="337"/>
        <v>0</v>
      </c>
      <c r="AC972" s="7">
        <f t="shared" si="338"/>
        <v>0</v>
      </c>
      <c r="AD972" s="7">
        <f t="shared" si="339"/>
        <v>1</v>
      </c>
      <c r="AE972" s="7">
        <f t="shared" si="340"/>
        <v>0</v>
      </c>
      <c r="AF972" s="7">
        <f t="shared" si="341"/>
        <v>0</v>
      </c>
      <c r="AG972" s="7">
        <f t="shared" si="342"/>
        <v>0</v>
      </c>
      <c r="AH972" s="7">
        <f t="shared" si="343"/>
        <v>0</v>
      </c>
      <c r="AI972" s="7">
        <f t="shared" si="344"/>
        <v>0</v>
      </c>
      <c r="AJ972" s="14">
        <f t="shared" si="345"/>
        <v>1</v>
      </c>
      <c r="AK972" t="s">
        <v>1</v>
      </c>
      <c r="AL972" t="s">
        <v>396</v>
      </c>
    </row>
    <row r="973" spans="1:38">
      <c r="A973" s="5" t="s">
        <v>25</v>
      </c>
      <c r="B973" s="5" t="s">
        <v>224</v>
      </c>
      <c r="C973" s="5" t="s">
        <v>223</v>
      </c>
      <c r="D973" s="4" t="s">
        <v>222</v>
      </c>
      <c r="E973" s="3">
        <v>16</v>
      </c>
      <c r="F973" s="3">
        <v>14</v>
      </c>
      <c r="G973" s="10">
        <f t="shared" si="329"/>
        <v>-2</v>
      </c>
      <c r="H973" s="8">
        <f t="shared" si="347"/>
        <v>-0.125</v>
      </c>
      <c r="I973" s="3">
        <v>3</v>
      </c>
      <c r="J973" s="3">
        <v>0</v>
      </c>
      <c r="K973" s="9">
        <f t="shared" si="346"/>
        <v>0</v>
      </c>
      <c r="L973" s="3">
        <v>1</v>
      </c>
      <c r="M973" s="8">
        <f t="shared" si="330"/>
        <v>7.1428571428571425E-2</v>
      </c>
      <c r="N973" s="3">
        <v>6</v>
      </c>
      <c r="O973" s="8">
        <f t="shared" si="331"/>
        <v>0.42857142857142855</v>
      </c>
      <c r="P973" s="3">
        <v>3</v>
      </c>
      <c r="Q973" s="8">
        <f t="shared" si="332"/>
        <v>0.21428571428571427</v>
      </c>
      <c r="R973" s="3">
        <v>2</v>
      </c>
      <c r="U973" s="8">
        <f t="shared" si="333"/>
        <v>0</v>
      </c>
      <c r="W973" t="s">
        <v>174</v>
      </c>
      <c r="Y973" s="7">
        <f t="shared" si="334"/>
        <v>0</v>
      </c>
      <c r="Z973" s="7">
        <f t="shared" si="335"/>
        <v>0</v>
      </c>
      <c r="AA973" s="7">
        <f t="shared" si="336"/>
        <v>0</v>
      </c>
      <c r="AB973" s="7">
        <f t="shared" si="337"/>
        <v>0</v>
      </c>
      <c r="AC973" s="7">
        <f t="shared" si="338"/>
        <v>0</v>
      </c>
      <c r="AD973" s="7">
        <f t="shared" si="339"/>
        <v>0</v>
      </c>
      <c r="AE973" s="7">
        <f t="shared" si="340"/>
        <v>0</v>
      </c>
      <c r="AF973" s="7">
        <f t="shared" si="341"/>
        <v>0</v>
      </c>
      <c r="AG973" s="7">
        <f t="shared" si="342"/>
        <v>1</v>
      </c>
      <c r="AH973" s="7">
        <f t="shared" si="343"/>
        <v>0</v>
      </c>
      <c r="AI973" s="7">
        <f t="shared" si="344"/>
        <v>0</v>
      </c>
      <c r="AJ973" s="14">
        <f t="shared" si="345"/>
        <v>1</v>
      </c>
      <c r="AK973" t="s">
        <v>1</v>
      </c>
      <c r="AL973" t="s">
        <v>221</v>
      </c>
    </row>
    <row r="974" spans="1:38">
      <c r="A974" s="5" t="s">
        <v>16</v>
      </c>
      <c r="B974" s="5" t="s">
        <v>218</v>
      </c>
      <c r="C974" s="5" t="s">
        <v>217</v>
      </c>
      <c r="D974" s="4" t="s">
        <v>216</v>
      </c>
      <c r="E974" s="3">
        <v>11</v>
      </c>
      <c r="F974" s="3">
        <v>13</v>
      </c>
      <c r="G974" s="10">
        <f t="shared" si="329"/>
        <v>2</v>
      </c>
      <c r="H974" s="8">
        <f t="shared" si="347"/>
        <v>0.18181818181818182</v>
      </c>
      <c r="I974" s="3">
        <v>0</v>
      </c>
      <c r="J974" s="3">
        <v>0</v>
      </c>
      <c r="K974" s="9">
        <v>0</v>
      </c>
      <c r="L974" s="3">
        <v>4</v>
      </c>
      <c r="M974" s="8">
        <f t="shared" si="330"/>
        <v>0.30769230769230771</v>
      </c>
      <c r="N974" s="3">
        <v>7</v>
      </c>
      <c r="O974" s="8">
        <f t="shared" si="331"/>
        <v>0.53846153846153844</v>
      </c>
      <c r="P974" s="3">
        <v>6</v>
      </c>
      <c r="Q974" s="8">
        <f t="shared" si="332"/>
        <v>0.46153846153846156</v>
      </c>
      <c r="R974" s="3">
        <v>1</v>
      </c>
      <c r="U974" s="8">
        <f t="shared" si="333"/>
        <v>0</v>
      </c>
      <c r="Y974" s="7">
        <f t="shared" si="334"/>
        <v>0</v>
      </c>
      <c r="Z974" s="7">
        <f t="shared" si="335"/>
        <v>1</v>
      </c>
      <c r="AA974" s="7">
        <f t="shared" si="336"/>
        <v>0</v>
      </c>
      <c r="AB974" s="7">
        <f t="shared" si="337"/>
        <v>0</v>
      </c>
      <c r="AC974" s="7">
        <f t="shared" si="338"/>
        <v>0</v>
      </c>
      <c r="AD974" s="7">
        <f t="shared" si="339"/>
        <v>0</v>
      </c>
      <c r="AE974" s="7">
        <f t="shared" si="340"/>
        <v>0</v>
      </c>
      <c r="AF974" s="7">
        <f t="shared" si="341"/>
        <v>0</v>
      </c>
      <c r="AG974" s="7">
        <f t="shared" si="342"/>
        <v>0</v>
      </c>
      <c r="AH974" s="7">
        <f t="shared" si="343"/>
        <v>0</v>
      </c>
      <c r="AI974" s="7">
        <f t="shared" si="344"/>
        <v>0</v>
      </c>
      <c r="AJ974" s="14">
        <f t="shared" si="345"/>
        <v>1</v>
      </c>
      <c r="AK974" t="s">
        <v>7</v>
      </c>
      <c r="AL974" t="s">
        <v>215</v>
      </c>
    </row>
    <row r="975" spans="1:38">
      <c r="A975" s="5" t="s">
        <v>208</v>
      </c>
      <c r="B975" s="5" t="s">
        <v>208</v>
      </c>
      <c r="C975" s="5" t="s">
        <v>347</v>
      </c>
      <c r="D975" s="4" t="s">
        <v>346</v>
      </c>
      <c r="E975" s="3">
        <v>25</v>
      </c>
      <c r="F975" s="3">
        <v>22</v>
      </c>
      <c r="G975" s="10">
        <f t="shared" si="329"/>
        <v>-3</v>
      </c>
      <c r="H975" s="8">
        <f t="shared" si="347"/>
        <v>-0.12</v>
      </c>
      <c r="I975" s="3">
        <v>3</v>
      </c>
      <c r="J975" s="3">
        <v>1</v>
      </c>
      <c r="K975" s="9">
        <f>J975/I975</f>
        <v>0.33333333333333331</v>
      </c>
      <c r="L975" s="3">
        <v>11</v>
      </c>
      <c r="M975" s="8">
        <f t="shared" si="330"/>
        <v>0.5</v>
      </c>
      <c r="N975" s="3">
        <v>0</v>
      </c>
      <c r="O975" s="8">
        <f t="shared" si="331"/>
        <v>0</v>
      </c>
      <c r="P975" s="3">
        <v>8</v>
      </c>
      <c r="Q975" s="8">
        <f t="shared" si="332"/>
        <v>0.36363636363636365</v>
      </c>
      <c r="R975" s="3">
        <v>1</v>
      </c>
      <c r="U975" s="8">
        <f t="shared" si="333"/>
        <v>0</v>
      </c>
      <c r="Y975" s="7">
        <f t="shared" si="334"/>
        <v>0</v>
      </c>
      <c r="Z975" s="7">
        <f t="shared" si="335"/>
        <v>0</v>
      </c>
      <c r="AA975" s="7">
        <f t="shared" si="336"/>
        <v>1</v>
      </c>
      <c r="AB975" s="7">
        <f t="shared" si="337"/>
        <v>0</v>
      </c>
      <c r="AC975" s="7">
        <f t="shared" si="338"/>
        <v>0</v>
      </c>
      <c r="AD975" s="7">
        <f t="shared" si="339"/>
        <v>0</v>
      </c>
      <c r="AE975" s="7">
        <f t="shared" si="340"/>
        <v>0</v>
      </c>
      <c r="AF975" s="7">
        <f t="shared" si="341"/>
        <v>0</v>
      </c>
      <c r="AG975" s="7">
        <f t="shared" si="342"/>
        <v>0</v>
      </c>
      <c r="AH975" s="7">
        <f t="shared" si="343"/>
        <v>0</v>
      </c>
      <c r="AI975" s="7">
        <f t="shared" si="344"/>
        <v>0</v>
      </c>
      <c r="AJ975" s="14">
        <f t="shared" si="345"/>
        <v>1</v>
      </c>
      <c r="AK975" t="s">
        <v>7</v>
      </c>
      <c r="AL975" t="s">
        <v>345</v>
      </c>
    </row>
    <row r="976" spans="1:38">
      <c r="A976" s="5" t="s">
        <v>208</v>
      </c>
      <c r="B976" s="5" t="s">
        <v>208</v>
      </c>
      <c r="C976" s="5" t="s">
        <v>84</v>
      </c>
      <c r="D976" s="4" t="s">
        <v>210</v>
      </c>
      <c r="E976" s="3">
        <v>13</v>
      </c>
      <c r="F976" s="3">
        <v>14</v>
      </c>
      <c r="G976" s="10">
        <f t="shared" si="329"/>
        <v>1</v>
      </c>
      <c r="H976" s="8">
        <f t="shared" si="347"/>
        <v>7.6923076923076927E-2</v>
      </c>
      <c r="I976" s="3">
        <v>0</v>
      </c>
      <c r="J976" s="3">
        <v>0</v>
      </c>
      <c r="K976" s="9">
        <v>0</v>
      </c>
      <c r="L976" s="3">
        <v>4</v>
      </c>
      <c r="M976" s="8">
        <f t="shared" si="330"/>
        <v>0.2857142857142857</v>
      </c>
      <c r="N976" s="3">
        <v>2</v>
      </c>
      <c r="O976" s="8">
        <f t="shared" si="331"/>
        <v>0.14285714285714285</v>
      </c>
      <c r="P976" s="3">
        <v>3</v>
      </c>
      <c r="Q976" s="8">
        <f t="shared" si="332"/>
        <v>0.21428571428571427</v>
      </c>
      <c r="R976" s="3">
        <v>0</v>
      </c>
      <c r="U976" s="8">
        <f t="shared" si="333"/>
        <v>0</v>
      </c>
      <c r="W976" t="s">
        <v>174</v>
      </c>
      <c r="Y976" s="7">
        <f t="shared" si="334"/>
        <v>0</v>
      </c>
      <c r="Z976" s="7">
        <f t="shared" si="335"/>
        <v>0</v>
      </c>
      <c r="AA976" s="7">
        <f t="shared" si="336"/>
        <v>0</v>
      </c>
      <c r="AB976" s="7">
        <f t="shared" si="337"/>
        <v>0</v>
      </c>
      <c r="AC976" s="7">
        <f t="shared" si="338"/>
        <v>0</v>
      </c>
      <c r="AD976" s="7">
        <f t="shared" si="339"/>
        <v>0</v>
      </c>
      <c r="AE976" s="7">
        <f t="shared" si="340"/>
        <v>0</v>
      </c>
      <c r="AF976" s="7">
        <f t="shared" si="341"/>
        <v>0</v>
      </c>
      <c r="AG976" s="7">
        <f t="shared" si="342"/>
        <v>1</v>
      </c>
      <c r="AH976" s="7">
        <f t="shared" si="343"/>
        <v>0</v>
      </c>
      <c r="AI976" s="7">
        <f t="shared" si="344"/>
        <v>0</v>
      </c>
      <c r="AJ976" s="14">
        <f t="shared" si="345"/>
        <v>1</v>
      </c>
      <c r="AK976" t="s">
        <v>7</v>
      </c>
      <c r="AL976" t="s">
        <v>209</v>
      </c>
    </row>
    <row r="977" spans="1:38">
      <c r="A977" s="5" t="s">
        <v>208</v>
      </c>
      <c r="B977" s="5" t="s">
        <v>208</v>
      </c>
      <c r="C977" s="5" t="s">
        <v>207</v>
      </c>
      <c r="D977" s="4" t="s">
        <v>206</v>
      </c>
      <c r="E977" s="3">
        <v>21</v>
      </c>
      <c r="F977" s="3">
        <v>23</v>
      </c>
      <c r="G977" s="10">
        <f t="shared" si="329"/>
        <v>2</v>
      </c>
      <c r="H977" s="8">
        <f t="shared" si="347"/>
        <v>9.5238095238095233E-2</v>
      </c>
      <c r="I977" s="3">
        <v>2</v>
      </c>
      <c r="J977" s="3">
        <v>0</v>
      </c>
      <c r="K977" s="9">
        <f t="shared" ref="K977:K984" si="348">J977/I977</f>
        <v>0</v>
      </c>
      <c r="L977" s="3">
        <v>7</v>
      </c>
      <c r="M977" s="8">
        <f t="shared" si="330"/>
        <v>0.30434782608695654</v>
      </c>
      <c r="N977" s="3">
        <v>4</v>
      </c>
      <c r="O977" s="8">
        <f t="shared" si="331"/>
        <v>0.17391304347826086</v>
      </c>
      <c r="P977" s="3">
        <v>7</v>
      </c>
      <c r="Q977" s="8">
        <f t="shared" si="332"/>
        <v>0.30434782608695654</v>
      </c>
      <c r="R977" s="3">
        <v>6</v>
      </c>
      <c r="U977" s="8">
        <f t="shared" si="333"/>
        <v>0</v>
      </c>
      <c r="Y977" s="7">
        <f t="shared" si="334"/>
        <v>0</v>
      </c>
      <c r="Z977" s="7">
        <f t="shared" si="335"/>
        <v>0</v>
      </c>
      <c r="AA977" s="7">
        <f t="shared" si="336"/>
        <v>0</v>
      </c>
      <c r="AB977" s="7">
        <f t="shared" si="337"/>
        <v>0</v>
      </c>
      <c r="AC977" s="7">
        <f t="shared" si="338"/>
        <v>0</v>
      </c>
      <c r="AD977" s="7">
        <f t="shared" si="339"/>
        <v>1</v>
      </c>
      <c r="AE977" s="7">
        <f t="shared" si="340"/>
        <v>0</v>
      </c>
      <c r="AF977" s="7">
        <f t="shared" si="341"/>
        <v>0</v>
      </c>
      <c r="AG977" s="7">
        <f t="shared" si="342"/>
        <v>0</v>
      </c>
      <c r="AH977" s="7">
        <f t="shared" si="343"/>
        <v>0</v>
      </c>
      <c r="AI977" s="7">
        <f t="shared" si="344"/>
        <v>0</v>
      </c>
      <c r="AJ977" s="14">
        <f t="shared" si="345"/>
        <v>1</v>
      </c>
      <c r="AK977" t="s">
        <v>7</v>
      </c>
      <c r="AL977" t="s">
        <v>205</v>
      </c>
    </row>
    <row r="978" spans="1:38">
      <c r="A978" s="5" t="s">
        <v>25</v>
      </c>
      <c r="B978" s="5" t="s">
        <v>121</v>
      </c>
      <c r="C978" s="5" t="s">
        <v>213</v>
      </c>
      <c r="D978" s="4" t="s">
        <v>370</v>
      </c>
      <c r="E978" s="3">
        <v>32</v>
      </c>
      <c r="F978" s="3">
        <v>28</v>
      </c>
      <c r="G978" s="10">
        <f t="shared" si="329"/>
        <v>-4</v>
      </c>
      <c r="H978" s="8">
        <f t="shared" si="347"/>
        <v>-0.125</v>
      </c>
      <c r="I978" s="3">
        <v>8</v>
      </c>
      <c r="J978" s="3">
        <v>3</v>
      </c>
      <c r="K978" s="9">
        <f t="shared" si="348"/>
        <v>0.375</v>
      </c>
      <c r="L978" s="3">
        <v>7</v>
      </c>
      <c r="M978" s="8">
        <f t="shared" si="330"/>
        <v>0.25</v>
      </c>
      <c r="N978" s="3">
        <v>20</v>
      </c>
      <c r="O978" s="8">
        <f t="shared" si="331"/>
        <v>0.7142857142857143</v>
      </c>
      <c r="P978" s="3">
        <v>12</v>
      </c>
      <c r="Q978" s="8">
        <f t="shared" si="332"/>
        <v>0.42857142857142855</v>
      </c>
      <c r="R978" s="3">
        <v>1</v>
      </c>
      <c r="U978" s="8">
        <f t="shared" si="333"/>
        <v>0</v>
      </c>
      <c r="Y978" s="7">
        <f t="shared" si="334"/>
        <v>0</v>
      </c>
      <c r="Z978" s="7">
        <f t="shared" si="335"/>
        <v>0</v>
      </c>
      <c r="AA978" s="7">
        <f t="shared" si="336"/>
        <v>0</v>
      </c>
      <c r="AB978" s="7">
        <f t="shared" si="337"/>
        <v>1</v>
      </c>
      <c r="AC978" s="7">
        <f t="shared" si="338"/>
        <v>0</v>
      </c>
      <c r="AD978" s="7">
        <f t="shared" si="339"/>
        <v>0</v>
      </c>
      <c r="AE978" s="7">
        <f t="shared" si="340"/>
        <v>0</v>
      </c>
      <c r="AF978" s="7">
        <f t="shared" si="341"/>
        <v>0</v>
      </c>
      <c r="AG978" s="7">
        <f t="shared" si="342"/>
        <v>0</v>
      </c>
      <c r="AH978" s="7">
        <f t="shared" si="343"/>
        <v>0</v>
      </c>
      <c r="AI978" s="7">
        <f t="shared" si="344"/>
        <v>0</v>
      </c>
      <c r="AJ978" s="14">
        <f t="shared" si="345"/>
        <v>1</v>
      </c>
      <c r="AK978" t="s">
        <v>1</v>
      </c>
      <c r="AL978" t="s">
        <v>369</v>
      </c>
    </row>
    <row r="979" spans="1:38">
      <c r="A979" s="5" t="s">
        <v>11</v>
      </c>
      <c r="B979" s="5" t="s">
        <v>45</v>
      </c>
      <c r="C979" s="5" t="s">
        <v>426</v>
      </c>
      <c r="D979" s="4" t="s">
        <v>425</v>
      </c>
      <c r="E979" s="3">
        <v>11</v>
      </c>
      <c r="F979" s="3">
        <v>11</v>
      </c>
      <c r="G979" s="10">
        <f t="shared" si="329"/>
        <v>0</v>
      </c>
      <c r="H979" s="8">
        <f t="shared" si="347"/>
        <v>0</v>
      </c>
      <c r="I979" s="3">
        <v>10</v>
      </c>
      <c r="J979" s="3">
        <v>8</v>
      </c>
      <c r="K979" s="9">
        <f t="shared" si="348"/>
        <v>0.8</v>
      </c>
      <c r="L979" s="3">
        <v>0</v>
      </c>
      <c r="M979" s="8">
        <f t="shared" si="330"/>
        <v>0</v>
      </c>
      <c r="N979" s="3">
        <v>0</v>
      </c>
      <c r="O979" s="8">
        <f t="shared" si="331"/>
        <v>0</v>
      </c>
      <c r="P979" s="3">
        <v>0</v>
      </c>
      <c r="Q979" s="8">
        <f t="shared" si="332"/>
        <v>0</v>
      </c>
      <c r="R979" s="3">
        <v>0</v>
      </c>
      <c r="U979" s="8">
        <f t="shared" si="333"/>
        <v>0</v>
      </c>
      <c r="Y979" s="7">
        <f t="shared" si="334"/>
        <v>0</v>
      </c>
      <c r="Z979" s="7">
        <f t="shared" si="335"/>
        <v>0</v>
      </c>
      <c r="AA979" s="7">
        <f t="shared" si="336"/>
        <v>0</v>
      </c>
      <c r="AB979" s="7">
        <f t="shared" si="337"/>
        <v>0</v>
      </c>
      <c r="AC979" s="7">
        <f t="shared" si="338"/>
        <v>0</v>
      </c>
      <c r="AD979" s="7">
        <f t="shared" si="339"/>
        <v>0</v>
      </c>
      <c r="AE979" s="7">
        <f t="shared" si="340"/>
        <v>0</v>
      </c>
      <c r="AF979" s="7">
        <f t="shared" si="341"/>
        <v>0</v>
      </c>
      <c r="AG979" s="7">
        <f t="shared" si="342"/>
        <v>0</v>
      </c>
      <c r="AH979" s="7">
        <f t="shared" si="343"/>
        <v>0</v>
      </c>
      <c r="AI979" s="7">
        <f t="shared" si="344"/>
        <v>1</v>
      </c>
      <c r="AJ979" s="14">
        <f t="shared" si="345"/>
        <v>1</v>
      </c>
      <c r="AK979" t="s">
        <v>1</v>
      </c>
      <c r="AL979" t="s">
        <v>424</v>
      </c>
    </row>
    <row r="980" spans="1:38">
      <c r="A980" s="5" t="s">
        <v>11</v>
      </c>
      <c r="B980" s="5" t="s">
        <v>45</v>
      </c>
      <c r="C980" s="5" t="s">
        <v>96</v>
      </c>
      <c r="D980" s="4" t="s">
        <v>220</v>
      </c>
      <c r="E980" s="3">
        <v>13</v>
      </c>
      <c r="F980" s="3">
        <v>14</v>
      </c>
      <c r="G980" s="10">
        <f t="shared" si="329"/>
        <v>1</v>
      </c>
      <c r="H980" s="8">
        <f t="shared" si="347"/>
        <v>7.6923076923076927E-2</v>
      </c>
      <c r="I980" s="3">
        <v>6</v>
      </c>
      <c r="J980" s="3">
        <v>2</v>
      </c>
      <c r="K980" s="9">
        <f t="shared" si="348"/>
        <v>0.33333333333333331</v>
      </c>
      <c r="L980" s="3">
        <v>4</v>
      </c>
      <c r="M980" s="8">
        <f t="shared" si="330"/>
        <v>0.2857142857142857</v>
      </c>
      <c r="N980" s="3">
        <v>8</v>
      </c>
      <c r="O980" s="8">
        <f t="shared" si="331"/>
        <v>0.5714285714285714</v>
      </c>
      <c r="P980" s="3">
        <v>8</v>
      </c>
      <c r="Q980" s="8">
        <f t="shared" si="332"/>
        <v>0.5714285714285714</v>
      </c>
      <c r="R980" s="3">
        <v>2</v>
      </c>
      <c r="U980" s="8">
        <f t="shared" si="333"/>
        <v>0</v>
      </c>
      <c r="Y980" s="7">
        <f t="shared" si="334"/>
        <v>0</v>
      </c>
      <c r="Z980" s="7">
        <f t="shared" si="335"/>
        <v>0</v>
      </c>
      <c r="AA980" s="7">
        <f t="shared" si="336"/>
        <v>0</v>
      </c>
      <c r="AB980" s="7">
        <f t="shared" si="337"/>
        <v>0</v>
      </c>
      <c r="AC980" s="7">
        <f t="shared" si="338"/>
        <v>1</v>
      </c>
      <c r="AD980" s="7">
        <f t="shared" si="339"/>
        <v>0</v>
      </c>
      <c r="AE980" s="7">
        <f t="shared" si="340"/>
        <v>0</v>
      </c>
      <c r="AF980" s="7">
        <f t="shared" si="341"/>
        <v>0</v>
      </c>
      <c r="AG980" s="7">
        <f t="shared" si="342"/>
        <v>0</v>
      </c>
      <c r="AH980" s="7">
        <f t="shared" si="343"/>
        <v>0</v>
      </c>
      <c r="AI980" s="7">
        <f t="shared" si="344"/>
        <v>0</v>
      </c>
      <c r="AJ980" s="14">
        <f t="shared" si="345"/>
        <v>1</v>
      </c>
      <c r="AK980" t="s">
        <v>1</v>
      </c>
      <c r="AL980" t="s">
        <v>219</v>
      </c>
    </row>
    <row r="981" spans="1:38">
      <c r="A981" s="5" t="s">
        <v>5</v>
      </c>
      <c r="B981" s="5" t="s">
        <v>329</v>
      </c>
      <c r="C981" s="5" t="s">
        <v>332</v>
      </c>
      <c r="D981" s="4" t="s">
        <v>331</v>
      </c>
      <c r="E981" s="3">
        <v>7</v>
      </c>
      <c r="F981" s="3">
        <v>10</v>
      </c>
      <c r="G981" s="10">
        <f t="shared" si="329"/>
        <v>3</v>
      </c>
      <c r="H981" s="8">
        <f t="shared" si="347"/>
        <v>0.42857142857142855</v>
      </c>
      <c r="I981" s="3">
        <v>6</v>
      </c>
      <c r="J981" s="3">
        <v>2</v>
      </c>
      <c r="K981" s="9">
        <f t="shared" si="348"/>
        <v>0.33333333333333331</v>
      </c>
      <c r="L981" s="3">
        <v>1</v>
      </c>
      <c r="M981" s="8">
        <f t="shared" si="330"/>
        <v>0.1</v>
      </c>
      <c r="N981" s="3">
        <v>1</v>
      </c>
      <c r="O981" s="8">
        <f t="shared" si="331"/>
        <v>0.1</v>
      </c>
      <c r="P981" s="3">
        <v>4</v>
      </c>
      <c r="Q981" s="8">
        <f t="shared" si="332"/>
        <v>0.4</v>
      </c>
      <c r="R981" s="3">
        <v>2</v>
      </c>
      <c r="U981" s="8">
        <f t="shared" si="333"/>
        <v>0</v>
      </c>
      <c r="Y981" s="7">
        <f t="shared" si="334"/>
        <v>0</v>
      </c>
      <c r="Z981" s="7">
        <f t="shared" si="335"/>
        <v>1</v>
      </c>
      <c r="AA981" s="7">
        <f t="shared" si="336"/>
        <v>0</v>
      </c>
      <c r="AB981" s="7">
        <f t="shared" si="337"/>
        <v>0</v>
      </c>
      <c r="AC981" s="7">
        <f t="shared" si="338"/>
        <v>0</v>
      </c>
      <c r="AD981" s="7">
        <f t="shared" si="339"/>
        <v>0</v>
      </c>
      <c r="AE981" s="7">
        <f t="shared" si="340"/>
        <v>0</v>
      </c>
      <c r="AF981" s="7">
        <f t="shared" si="341"/>
        <v>0</v>
      </c>
      <c r="AG981" s="7">
        <f t="shared" si="342"/>
        <v>0</v>
      </c>
      <c r="AH981" s="7">
        <f t="shared" si="343"/>
        <v>0</v>
      </c>
      <c r="AI981" s="7">
        <f t="shared" si="344"/>
        <v>0</v>
      </c>
      <c r="AJ981" s="14">
        <f t="shared" si="345"/>
        <v>1</v>
      </c>
      <c r="AK981" t="s">
        <v>1</v>
      </c>
      <c r="AL981" t="s">
        <v>330</v>
      </c>
    </row>
    <row r="982" spans="1:38">
      <c r="A982" s="5" t="s">
        <v>25</v>
      </c>
      <c r="B982" s="5" t="s">
        <v>35</v>
      </c>
      <c r="C982" s="5" t="s">
        <v>368</v>
      </c>
      <c r="D982" s="4" t="s">
        <v>367</v>
      </c>
      <c r="E982" s="3">
        <v>18</v>
      </c>
      <c r="F982" s="3">
        <v>14</v>
      </c>
      <c r="G982" s="10">
        <f t="shared" si="329"/>
        <v>-4</v>
      </c>
      <c r="H982" s="8">
        <f t="shared" si="347"/>
        <v>-0.22222222222222221</v>
      </c>
      <c r="I982" s="3">
        <v>6</v>
      </c>
      <c r="J982" s="3">
        <v>3</v>
      </c>
      <c r="K982" s="9">
        <f t="shared" si="348"/>
        <v>0.5</v>
      </c>
      <c r="L982" s="3">
        <v>5</v>
      </c>
      <c r="M982" s="8">
        <f t="shared" si="330"/>
        <v>0.35714285714285715</v>
      </c>
      <c r="N982" s="3">
        <v>6</v>
      </c>
      <c r="O982" s="8">
        <f t="shared" si="331"/>
        <v>0.42857142857142855</v>
      </c>
      <c r="P982" s="3">
        <v>4</v>
      </c>
      <c r="Q982" s="8">
        <f t="shared" si="332"/>
        <v>0.2857142857142857</v>
      </c>
      <c r="R982" s="3">
        <v>1</v>
      </c>
      <c r="U982" s="8">
        <f t="shared" si="333"/>
        <v>0</v>
      </c>
      <c r="Y982" s="7">
        <f t="shared" si="334"/>
        <v>0</v>
      </c>
      <c r="Z982" s="7">
        <f t="shared" si="335"/>
        <v>0</v>
      </c>
      <c r="AA982" s="7">
        <f t="shared" si="336"/>
        <v>0</v>
      </c>
      <c r="AB982" s="7">
        <f t="shared" si="337"/>
        <v>0</v>
      </c>
      <c r="AC982" s="7">
        <f t="shared" si="338"/>
        <v>0</v>
      </c>
      <c r="AD982" s="7">
        <f t="shared" si="339"/>
        <v>0</v>
      </c>
      <c r="AE982" s="7">
        <f t="shared" si="340"/>
        <v>0</v>
      </c>
      <c r="AF982" s="7">
        <f t="shared" si="341"/>
        <v>0</v>
      </c>
      <c r="AG982" s="7">
        <f t="shared" si="342"/>
        <v>0</v>
      </c>
      <c r="AH982" s="7">
        <f t="shared" si="343"/>
        <v>0</v>
      </c>
      <c r="AI982" s="7">
        <f t="shared" si="344"/>
        <v>1</v>
      </c>
      <c r="AJ982" s="14">
        <f t="shared" si="345"/>
        <v>1</v>
      </c>
      <c r="AK982" t="s">
        <v>7</v>
      </c>
      <c r="AL982" t="s">
        <v>366</v>
      </c>
    </row>
    <row r="983" spans="1:38">
      <c r="A983" s="5" t="s">
        <v>25</v>
      </c>
      <c r="B983" s="5" t="s">
        <v>35</v>
      </c>
      <c r="C983" s="5" t="s">
        <v>365</v>
      </c>
      <c r="D983" s="4" t="s">
        <v>364</v>
      </c>
      <c r="E983" s="3">
        <v>23</v>
      </c>
      <c r="F983" s="3">
        <v>23</v>
      </c>
      <c r="G983" s="10">
        <f t="shared" si="329"/>
        <v>0</v>
      </c>
      <c r="H983" s="8">
        <f t="shared" si="347"/>
        <v>0</v>
      </c>
      <c r="I983" s="3">
        <v>32</v>
      </c>
      <c r="J983" s="3">
        <v>8</v>
      </c>
      <c r="K983" s="9">
        <f t="shared" si="348"/>
        <v>0.25</v>
      </c>
      <c r="L983" s="3">
        <v>9</v>
      </c>
      <c r="M983" s="8">
        <f t="shared" si="330"/>
        <v>0.39130434782608697</v>
      </c>
      <c r="N983" s="3">
        <v>13</v>
      </c>
      <c r="O983" s="8">
        <f t="shared" si="331"/>
        <v>0.56521739130434778</v>
      </c>
      <c r="P983" s="3">
        <v>3</v>
      </c>
      <c r="Q983" s="8">
        <f t="shared" si="332"/>
        <v>0.13043478260869565</v>
      </c>
      <c r="R983" s="3">
        <v>3</v>
      </c>
      <c r="U983" s="8">
        <f t="shared" si="333"/>
        <v>0</v>
      </c>
      <c r="Y983" s="7">
        <f t="shared" si="334"/>
        <v>0</v>
      </c>
      <c r="Z983" s="7">
        <f t="shared" si="335"/>
        <v>0</v>
      </c>
      <c r="AA983" s="7">
        <f t="shared" si="336"/>
        <v>0</v>
      </c>
      <c r="AB983" s="7">
        <f t="shared" si="337"/>
        <v>0</v>
      </c>
      <c r="AC983" s="7">
        <f t="shared" si="338"/>
        <v>0</v>
      </c>
      <c r="AD983" s="7">
        <f t="shared" si="339"/>
        <v>1</v>
      </c>
      <c r="AE983" s="7">
        <f t="shared" si="340"/>
        <v>0</v>
      </c>
      <c r="AF983" s="7">
        <f t="shared" si="341"/>
        <v>0</v>
      </c>
      <c r="AG983" s="7">
        <f t="shared" si="342"/>
        <v>0</v>
      </c>
      <c r="AH983" s="7">
        <f t="shared" si="343"/>
        <v>0</v>
      </c>
      <c r="AI983" s="7">
        <f t="shared" si="344"/>
        <v>0</v>
      </c>
      <c r="AJ983" s="14">
        <f t="shared" si="345"/>
        <v>1</v>
      </c>
      <c r="AK983" t="s">
        <v>7</v>
      </c>
      <c r="AL983" t="s">
        <v>363</v>
      </c>
    </row>
    <row r="984" spans="1:38">
      <c r="A984" s="5" t="s">
        <v>25</v>
      </c>
      <c r="B984" s="5" t="s">
        <v>35</v>
      </c>
      <c r="C984" s="5" t="s">
        <v>153</v>
      </c>
      <c r="D984" s="4" t="s">
        <v>362</v>
      </c>
      <c r="E984" s="3">
        <v>13</v>
      </c>
      <c r="F984" s="3">
        <v>13</v>
      </c>
      <c r="G984" s="10">
        <f t="shared" si="329"/>
        <v>0</v>
      </c>
      <c r="H984" s="8">
        <f t="shared" si="347"/>
        <v>0</v>
      </c>
      <c r="I984" s="3">
        <v>2</v>
      </c>
      <c r="J984" s="3">
        <v>1</v>
      </c>
      <c r="K984" s="9">
        <f t="shared" si="348"/>
        <v>0.5</v>
      </c>
      <c r="L984" s="3">
        <v>2</v>
      </c>
      <c r="M984" s="8">
        <f t="shared" si="330"/>
        <v>0.15384615384615385</v>
      </c>
      <c r="N984" s="3">
        <v>4</v>
      </c>
      <c r="O984" s="8">
        <f t="shared" si="331"/>
        <v>0.30769230769230771</v>
      </c>
      <c r="P984" s="3">
        <v>0</v>
      </c>
      <c r="Q984" s="8">
        <f t="shared" si="332"/>
        <v>0</v>
      </c>
      <c r="R984" s="3">
        <v>0</v>
      </c>
      <c r="U984" s="8">
        <f t="shared" si="333"/>
        <v>0</v>
      </c>
      <c r="Y984" s="7">
        <f t="shared" si="334"/>
        <v>0</v>
      </c>
      <c r="Z984" s="7">
        <f t="shared" si="335"/>
        <v>0</v>
      </c>
      <c r="AA984" s="7">
        <f t="shared" si="336"/>
        <v>0</v>
      </c>
      <c r="AB984" s="7">
        <f t="shared" si="337"/>
        <v>0</v>
      </c>
      <c r="AC984" s="7">
        <f t="shared" si="338"/>
        <v>0</v>
      </c>
      <c r="AD984" s="7">
        <f t="shared" si="339"/>
        <v>0</v>
      </c>
      <c r="AE984" s="7">
        <f t="shared" si="340"/>
        <v>0</v>
      </c>
      <c r="AF984" s="7">
        <f t="shared" si="341"/>
        <v>0</v>
      </c>
      <c r="AG984" s="7">
        <f t="shared" si="342"/>
        <v>0</v>
      </c>
      <c r="AH984" s="7">
        <f t="shared" si="343"/>
        <v>0</v>
      </c>
      <c r="AI984" s="7">
        <f t="shared" si="344"/>
        <v>1</v>
      </c>
      <c r="AJ984" s="14">
        <f t="shared" si="345"/>
        <v>1</v>
      </c>
      <c r="AK984" t="s">
        <v>1</v>
      </c>
      <c r="AL984" t="s">
        <v>361</v>
      </c>
    </row>
    <row r="985" spans="1:38">
      <c r="A985" s="5" t="s">
        <v>25</v>
      </c>
      <c r="B985" s="5" t="s">
        <v>35</v>
      </c>
      <c r="C985" s="5" t="s">
        <v>204</v>
      </c>
      <c r="D985" s="4" t="s">
        <v>203</v>
      </c>
      <c r="E985" s="3">
        <v>27</v>
      </c>
      <c r="F985" s="3">
        <v>20</v>
      </c>
      <c r="G985" s="10">
        <f t="shared" si="329"/>
        <v>-7</v>
      </c>
      <c r="H985" s="8">
        <f t="shared" si="347"/>
        <v>-0.25925925925925924</v>
      </c>
      <c r="I985" s="3">
        <v>0</v>
      </c>
      <c r="J985" s="3">
        <v>0</v>
      </c>
      <c r="K985" s="9">
        <v>0</v>
      </c>
      <c r="L985" s="3">
        <v>5</v>
      </c>
      <c r="M985" s="8">
        <f t="shared" si="330"/>
        <v>0.25</v>
      </c>
      <c r="N985" s="3">
        <v>13</v>
      </c>
      <c r="O985" s="8">
        <f t="shared" si="331"/>
        <v>0.65</v>
      </c>
      <c r="P985" s="3">
        <v>4</v>
      </c>
      <c r="Q985" s="8">
        <f t="shared" si="332"/>
        <v>0.2</v>
      </c>
      <c r="R985" s="3">
        <v>0</v>
      </c>
      <c r="U985" s="8">
        <f t="shared" si="333"/>
        <v>0</v>
      </c>
      <c r="Y985" s="7">
        <f t="shared" si="334"/>
        <v>0</v>
      </c>
      <c r="Z985" s="7">
        <f t="shared" si="335"/>
        <v>0</v>
      </c>
      <c r="AA985" s="7">
        <f t="shared" si="336"/>
        <v>0</v>
      </c>
      <c r="AB985" s="7">
        <f t="shared" si="337"/>
        <v>1</v>
      </c>
      <c r="AC985" s="7">
        <f t="shared" si="338"/>
        <v>0</v>
      </c>
      <c r="AD985" s="7">
        <f t="shared" si="339"/>
        <v>0</v>
      </c>
      <c r="AE985" s="7">
        <f t="shared" si="340"/>
        <v>0</v>
      </c>
      <c r="AF985" s="7">
        <f t="shared" si="341"/>
        <v>0</v>
      </c>
      <c r="AG985" s="7">
        <f t="shared" si="342"/>
        <v>0</v>
      </c>
      <c r="AH985" s="7">
        <f t="shared" si="343"/>
        <v>0</v>
      </c>
      <c r="AI985" s="7">
        <f t="shared" si="344"/>
        <v>0</v>
      </c>
      <c r="AJ985" s="14">
        <f t="shared" si="345"/>
        <v>1</v>
      </c>
      <c r="AK985" t="s">
        <v>7</v>
      </c>
      <c r="AL985" t="s">
        <v>202</v>
      </c>
    </row>
    <row r="986" spans="1:38">
      <c r="A986" s="5" t="s">
        <v>25</v>
      </c>
      <c r="B986" s="5" t="s">
        <v>35</v>
      </c>
      <c r="C986" s="5" t="s">
        <v>201</v>
      </c>
      <c r="D986" s="4" t="s">
        <v>200</v>
      </c>
      <c r="E986" s="3">
        <v>55</v>
      </c>
      <c r="F986" s="3">
        <v>49</v>
      </c>
      <c r="G986" s="10">
        <f t="shared" si="329"/>
        <v>-6</v>
      </c>
      <c r="H986" s="8">
        <f t="shared" si="347"/>
        <v>-0.10909090909090909</v>
      </c>
      <c r="I986" s="3">
        <v>0</v>
      </c>
      <c r="J986" s="3">
        <v>0</v>
      </c>
      <c r="K986" s="9">
        <v>0</v>
      </c>
      <c r="L986" s="3">
        <v>19</v>
      </c>
      <c r="M986" s="8">
        <f t="shared" si="330"/>
        <v>0.38775510204081631</v>
      </c>
      <c r="N986" s="3">
        <v>24</v>
      </c>
      <c r="O986" s="8">
        <f t="shared" si="331"/>
        <v>0.48979591836734693</v>
      </c>
      <c r="P986" s="3">
        <v>20</v>
      </c>
      <c r="Q986" s="8">
        <f t="shared" si="332"/>
        <v>0.40816326530612246</v>
      </c>
      <c r="R986" s="3">
        <v>1</v>
      </c>
      <c r="U986" s="8">
        <f t="shared" si="333"/>
        <v>0</v>
      </c>
      <c r="Y986" s="7">
        <f t="shared" si="334"/>
        <v>1</v>
      </c>
      <c r="Z986" s="7">
        <f t="shared" si="335"/>
        <v>0</v>
      </c>
      <c r="AA986" s="7">
        <f t="shared" si="336"/>
        <v>0</v>
      </c>
      <c r="AB986" s="7">
        <f t="shared" si="337"/>
        <v>0</v>
      </c>
      <c r="AC986" s="7">
        <f t="shared" si="338"/>
        <v>0</v>
      </c>
      <c r="AD986" s="7">
        <f t="shared" si="339"/>
        <v>0</v>
      </c>
      <c r="AE986" s="7">
        <f t="shared" si="340"/>
        <v>0</v>
      </c>
      <c r="AF986" s="7">
        <f t="shared" si="341"/>
        <v>0</v>
      </c>
      <c r="AG986" s="7">
        <f t="shared" si="342"/>
        <v>0</v>
      </c>
      <c r="AH986" s="7">
        <f t="shared" si="343"/>
        <v>0</v>
      </c>
      <c r="AI986" s="7">
        <f t="shared" si="344"/>
        <v>0</v>
      </c>
      <c r="AJ986" s="14">
        <f t="shared" si="345"/>
        <v>1</v>
      </c>
      <c r="AK986" t="s">
        <v>7</v>
      </c>
      <c r="AL986" t="s">
        <v>199</v>
      </c>
    </row>
    <row r="987" spans="1:38">
      <c r="A987" s="5" t="s">
        <v>25</v>
      </c>
      <c r="B987" s="5" t="s">
        <v>35</v>
      </c>
      <c r="C987" s="5" t="s">
        <v>195</v>
      </c>
      <c r="D987" s="4" t="s">
        <v>194</v>
      </c>
      <c r="E987" s="3">
        <v>24</v>
      </c>
      <c r="F987" s="3">
        <v>22</v>
      </c>
      <c r="G987" s="10">
        <f t="shared" si="329"/>
        <v>-2</v>
      </c>
      <c r="H987" s="8">
        <f t="shared" si="347"/>
        <v>-8.3333333333333329E-2</v>
      </c>
      <c r="I987" s="3">
        <v>0</v>
      </c>
      <c r="J987" s="3">
        <v>0</v>
      </c>
      <c r="K987" s="9">
        <v>0</v>
      </c>
      <c r="L987" s="3">
        <v>8</v>
      </c>
      <c r="M987" s="8">
        <f t="shared" si="330"/>
        <v>0.36363636363636365</v>
      </c>
      <c r="N987" s="3">
        <v>11</v>
      </c>
      <c r="O987" s="8">
        <f t="shared" si="331"/>
        <v>0.5</v>
      </c>
      <c r="P987" s="3">
        <v>13</v>
      </c>
      <c r="Q987" s="8">
        <f t="shared" si="332"/>
        <v>0.59090909090909094</v>
      </c>
      <c r="R987" s="3">
        <v>2</v>
      </c>
      <c r="U987" s="8">
        <f t="shared" si="333"/>
        <v>0</v>
      </c>
      <c r="Y987" s="7">
        <f t="shared" si="334"/>
        <v>0</v>
      </c>
      <c r="Z987" s="7">
        <f t="shared" si="335"/>
        <v>0</v>
      </c>
      <c r="AA987" s="7">
        <f t="shared" si="336"/>
        <v>0</v>
      </c>
      <c r="AB987" s="7">
        <f t="shared" si="337"/>
        <v>0</v>
      </c>
      <c r="AC987" s="7">
        <f t="shared" si="338"/>
        <v>1</v>
      </c>
      <c r="AD987" s="7">
        <f t="shared" si="339"/>
        <v>0</v>
      </c>
      <c r="AE987" s="7">
        <f t="shared" si="340"/>
        <v>0</v>
      </c>
      <c r="AF987" s="7">
        <f t="shared" si="341"/>
        <v>0</v>
      </c>
      <c r="AG987" s="7">
        <f t="shared" si="342"/>
        <v>0</v>
      </c>
      <c r="AH987" s="7">
        <f t="shared" si="343"/>
        <v>0</v>
      </c>
      <c r="AI987" s="7">
        <f t="shared" si="344"/>
        <v>0</v>
      </c>
      <c r="AJ987" s="14">
        <f t="shared" si="345"/>
        <v>1</v>
      </c>
      <c r="AK987" t="s">
        <v>1</v>
      </c>
      <c r="AL987" t="s">
        <v>193</v>
      </c>
    </row>
    <row r="988" spans="1:38">
      <c r="A988" s="5" t="s">
        <v>25</v>
      </c>
      <c r="B988" s="5" t="s">
        <v>35</v>
      </c>
      <c r="C988" s="5" t="s">
        <v>192</v>
      </c>
      <c r="D988" s="4" t="s">
        <v>191</v>
      </c>
      <c r="E988" s="3">
        <v>20</v>
      </c>
      <c r="F988" s="3">
        <v>20</v>
      </c>
      <c r="G988" s="10">
        <f t="shared" si="329"/>
        <v>0</v>
      </c>
      <c r="H988" s="8">
        <f t="shared" si="347"/>
        <v>0</v>
      </c>
      <c r="I988" s="3">
        <v>0</v>
      </c>
      <c r="J988" s="3">
        <v>0</v>
      </c>
      <c r="K988" s="9">
        <v>0</v>
      </c>
      <c r="L988" s="3">
        <v>7</v>
      </c>
      <c r="M988" s="8">
        <f t="shared" si="330"/>
        <v>0.35</v>
      </c>
      <c r="N988" s="3">
        <v>9</v>
      </c>
      <c r="O988" s="8">
        <f t="shared" si="331"/>
        <v>0.45</v>
      </c>
      <c r="P988" s="3">
        <v>7</v>
      </c>
      <c r="Q988" s="8">
        <f t="shared" si="332"/>
        <v>0.35</v>
      </c>
      <c r="R988" s="3">
        <v>3</v>
      </c>
      <c r="U988" s="8">
        <f t="shared" si="333"/>
        <v>0</v>
      </c>
      <c r="Y988" s="7">
        <f t="shared" si="334"/>
        <v>0</v>
      </c>
      <c r="Z988" s="7">
        <f t="shared" si="335"/>
        <v>0</v>
      </c>
      <c r="AA988" s="7">
        <f t="shared" si="336"/>
        <v>0</v>
      </c>
      <c r="AB988" s="7">
        <f t="shared" si="337"/>
        <v>0</v>
      </c>
      <c r="AC988" s="7">
        <f t="shared" si="338"/>
        <v>0</v>
      </c>
      <c r="AD988" s="7">
        <f t="shared" si="339"/>
        <v>1</v>
      </c>
      <c r="AE988" s="7">
        <f t="shared" si="340"/>
        <v>0</v>
      </c>
      <c r="AF988" s="7">
        <f t="shared" si="341"/>
        <v>0</v>
      </c>
      <c r="AG988" s="7">
        <f t="shared" si="342"/>
        <v>0</v>
      </c>
      <c r="AH988" s="7">
        <f t="shared" si="343"/>
        <v>0</v>
      </c>
      <c r="AI988" s="7">
        <f t="shared" si="344"/>
        <v>0</v>
      </c>
      <c r="AJ988" s="14">
        <f t="shared" si="345"/>
        <v>1</v>
      </c>
      <c r="AK988" t="s">
        <v>1</v>
      </c>
      <c r="AL988" t="s">
        <v>190</v>
      </c>
    </row>
    <row r="989" spans="1:38">
      <c r="A989" s="5" t="s">
        <v>56</v>
      </c>
      <c r="B989" s="5" t="s">
        <v>401</v>
      </c>
      <c r="C989" s="5" t="s">
        <v>326</v>
      </c>
      <c r="D989" s="4" t="s">
        <v>406</v>
      </c>
      <c r="E989" s="3">
        <v>12</v>
      </c>
      <c r="F989" s="3">
        <v>12</v>
      </c>
      <c r="G989" s="10">
        <f t="shared" si="329"/>
        <v>0</v>
      </c>
      <c r="H989" s="8">
        <f t="shared" si="347"/>
        <v>0</v>
      </c>
      <c r="I989" s="3">
        <v>5</v>
      </c>
      <c r="J989" s="3">
        <v>2</v>
      </c>
      <c r="K989" s="9">
        <f>J989/I989</f>
        <v>0.4</v>
      </c>
      <c r="L989" s="3">
        <v>3</v>
      </c>
      <c r="M989" s="8">
        <f t="shared" si="330"/>
        <v>0.25</v>
      </c>
      <c r="N989" s="3">
        <v>2</v>
      </c>
      <c r="O989" s="8">
        <f t="shared" si="331"/>
        <v>0.16666666666666666</v>
      </c>
      <c r="P989" s="3">
        <v>2</v>
      </c>
      <c r="Q989" s="8">
        <f t="shared" si="332"/>
        <v>0.16666666666666666</v>
      </c>
      <c r="R989" s="3">
        <v>0</v>
      </c>
      <c r="U989" s="8">
        <f t="shared" si="333"/>
        <v>0</v>
      </c>
      <c r="Y989" s="7">
        <f t="shared" si="334"/>
        <v>0</v>
      </c>
      <c r="Z989" s="7">
        <f t="shared" si="335"/>
        <v>0</v>
      </c>
      <c r="AA989" s="7">
        <f t="shared" si="336"/>
        <v>0</v>
      </c>
      <c r="AB989" s="7">
        <f t="shared" si="337"/>
        <v>0</v>
      </c>
      <c r="AC989" s="7">
        <f t="shared" si="338"/>
        <v>0</v>
      </c>
      <c r="AD989" s="7">
        <f t="shared" si="339"/>
        <v>0</v>
      </c>
      <c r="AE989" s="7">
        <f t="shared" si="340"/>
        <v>0</v>
      </c>
      <c r="AF989" s="7">
        <f t="shared" si="341"/>
        <v>0</v>
      </c>
      <c r="AG989" s="7">
        <f t="shared" si="342"/>
        <v>0</v>
      </c>
      <c r="AH989" s="7">
        <f t="shared" si="343"/>
        <v>0</v>
      </c>
      <c r="AI989" s="7">
        <f t="shared" si="344"/>
        <v>1</v>
      </c>
      <c r="AJ989" s="14">
        <f t="shared" si="345"/>
        <v>1</v>
      </c>
      <c r="AK989" t="s">
        <v>1</v>
      </c>
      <c r="AL989" t="s">
        <v>405</v>
      </c>
    </row>
    <row r="990" spans="1:38">
      <c r="A990" s="5" t="s">
        <v>56</v>
      </c>
      <c r="B990" s="5" t="s">
        <v>401</v>
      </c>
      <c r="C990" s="5" t="s">
        <v>400</v>
      </c>
      <c r="D990" s="4" t="s">
        <v>399</v>
      </c>
      <c r="E990" s="3">
        <v>13</v>
      </c>
      <c r="F990" s="3">
        <v>11</v>
      </c>
      <c r="G990" s="10">
        <f t="shared" si="329"/>
        <v>-2</v>
      </c>
      <c r="H990" s="8">
        <f t="shared" si="347"/>
        <v>-0.15384615384615385</v>
      </c>
      <c r="I990" s="3">
        <v>9</v>
      </c>
      <c r="J990" s="3">
        <v>2</v>
      </c>
      <c r="K990" s="9">
        <f>J990/I990</f>
        <v>0.22222222222222221</v>
      </c>
      <c r="L990" s="3">
        <v>1</v>
      </c>
      <c r="M990" s="8">
        <f t="shared" si="330"/>
        <v>9.0909090909090912E-2</v>
      </c>
      <c r="N990" s="3">
        <v>2</v>
      </c>
      <c r="O990" s="8">
        <f t="shared" si="331"/>
        <v>0.18181818181818182</v>
      </c>
      <c r="P990" s="3">
        <v>0</v>
      </c>
      <c r="Q990" s="8">
        <f t="shared" si="332"/>
        <v>0</v>
      </c>
      <c r="R990" s="3">
        <v>3</v>
      </c>
      <c r="U990" s="8">
        <f t="shared" si="333"/>
        <v>0</v>
      </c>
      <c r="Y990" s="7">
        <f t="shared" si="334"/>
        <v>0</v>
      </c>
      <c r="Z990" s="7">
        <f t="shared" si="335"/>
        <v>0</v>
      </c>
      <c r="AA990" s="7">
        <f t="shared" si="336"/>
        <v>0</v>
      </c>
      <c r="AB990" s="7">
        <f t="shared" si="337"/>
        <v>0</v>
      </c>
      <c r="AC990" s="7">
        <f t="shared" si="338"/>
        <v>0</v>
      </c>
      <c r="AD990" s="7">
        <f t="shared" si="339"/>
        <v>1</v>
      </c>
      <c r="AE990" s="7">
        <f t="shared" si="340"/>
        <v>0</v>
      </c>
      <c r="AF990" s="7">
        <f t="shared" si="341"/>
        <v>0</v>
      </c>
      <c r="AG990" s="7">
        <f t="shared" si="342"/>
        <v>0</v>
      </c>
      <c r="AH990" s="7">
        <f t="shared" si="343"/>
        <v>0</v>
      </c>
      <c r="AI990" s="7">
        <f t="shared" si="344"/>
        <v>0</v>
      </c>
      <c r="AJ990" s="14">
        <f t="shared" si="345"/>
        <v>1</v>
      </c>
      <c r="AK990" t="s">
        <v>1</v>
      </c>
      <c r="AL990" t="s">
        <v>398</v>
      </c>
    </row>
    <row r="991" spans="1:38">
      <c r="A991" s="5" t="s">
        <v>11</v>
      </c>
      <c r="B991" s="5" t="s">
        <v>183</v>
      </c>
      <c r="C991" s="5" t="s">
        <v>189</v>
      </c>
      <c r="D991" s="4" t="s">
        <v>188</v>
      </c>
      <c r="E991" s="3">
        <v>20</v>
      </c>
      <c r="F991" s="3">
        <v>18</v>
      </c>
      <c r="G991" s="10">
        <f t="shared" si="329"/>
        <v>-2</v>
      </c>
      <c r="H991" s="8">
        <f t="shared" si="347"/>
        <v>-0.1</v>
      </c>
      <c r="I991" s="3">
        <v>0</v>
      </c>
      <c r="J991" s="3">
        <v>0</v>
      </c>
      <c r="K991" s="9">
        <v>0</v>
      </c>
      <c r="L991" s="3">
        <v>7</v>
      </c>
      <c r="M991" s="8">
        <f t="shared" si="330"/>
        <v>0.3888888888888889</v>
      </c>
      <c r="N991" s="3">
        <v>13</v>
      </c>
      <c r="O991" s="8">
        <f t="shared" si="331"/>
        <v>0.72222222222222221</v>
      </c>
      <c r="P991" s="3">
        <v>5</v>
      </c>
      <c r="Q991" s="8">
        <f t="shared" si="332"/>
        <v>0.27777777777777779</v>
      </c>
      <c r="R991" s="3">
        <v>1</v>
      </c>
      <c r="U991" s="8">
        <f t="shared" si="333"/>
        <v>0</v>
      </c>
      <c r="Y991" s="7">
        <f t="shared" si="334"/>
        <v>0</v>
      </c>
      <c r="Z991" s="7">
        <f t="shared" si="335"/>
        <v>0</v>
      </c>
      <c r="AA991" s="7">
        <f t="shared" si="336"/>
        <v>0</v>
      </c>
      <c r="AB991" s="7">
        <f t="shared" si="337"/>
        <v>1</v>
      </c>
      <c r="AC991" s="7">
        <f t="shared" si="338"/>
        <v>0</v>
      </c>
      <c r="AD991" s="7">
        <f t="shared" si="339"/>
        <v>0</v>
      </c>
      <c r="AE991" s="7">
        <f t="shared" si="340"/>
        <v>0</v>
      </c>
      <c r="AF991" s="7">
        <f t="shared" si="341"/>
        <v>0</v>
      </c>
      <c r="AG991" s="7">
        <f t="shared" si="342"/>
        <v>0</v>
      </c>
      <c r="AH991" s="7">
        <f t="shared" si="343"/>
        <v>0</v>
      </c>
      <c r="AI991" s="7">
        <f t="shared" si="344"/>
        <v>0</v>
      </c>
      <c r="AJ991" s="14">
        <f t="shared" si="345"/>
        <v>1</v>
      </c>
      <c r="AK991" t="s">
        <v>1</v>
      </c>
      <c r="AL991" t="s">
        <v>187</v>
      </c>
    </row>
    <row r="992" spans="1:38">
      <c r="A992" s="5" t="s">
        <v>11</v>
      </c>
      <c r="B992" s="5" t="s">
        <v>183</v>
      </c>
      <c r="C992" s="5" t="s">
        <v>182</v>
      </c>
      <c r="D992" s="4" t="s">
        <v>181</v>
      </c>
      <c r="E992" s="3">
        <v>22</v>
      </c>
      <c r="F992" s="3">
        <v>14</v>
      </c>
      <c r="G992" s="10">
        <f t="shared" si="329"/>
        <v>-8</v>
      </c>
      <c r="H992" s="8">
        <f t="shared" si="347"/>
        <v>-0.36363636363636365</v>
      </c>
      <c r="I992" s="3">
        <v>8</v>
      </c>
      <c r="J992" s="3">
        <v>2</v>
      </c>
      <c r="K992" s="9">
        <f t="shared" ref="K992:K1002" si="349">J992/I992</f>
        <v>0.25</v>
      </c>
      <c r="L992" s="3">
        <v>1</v>
      </c>
      <c r="M992" s="8">
        <f t="shared" si="330"/>
        <v>7.1428571428571425E-2</v>
      </c>
      <c r="N992" s="3">
        <v>5</v>
      </c>
      <c r="O992" s="8">
        <f t="shared" si="331"/>
        <v>0.35714285714285715</v>
      </c>
      <c r="P992" s="3">
        <v>5</v>
      </c>
      <c r="Q992" s="8">
        <f t="shared" si="332"/>
        <v>0.35714285714285715</v>
      </c>
      <c r="R992" s="3">
        <v>1</v>
      </c>
      <c r="U992" s="8">
        <f t="shared" si="333"/>
        <v>0</v>
      </c>
      <c r="W992" t="s">
        <v>174</v>
      </c>
      <c r="Y992" s="7">
        <f t="shared" si="334"/>
        <v>0</v>
      </c>
      <c r="Z992" s="7">
        <f t="shared" si="335"/>
        <v>0</v>
      </c>
      <c r="AA992" s="7">
        <f t="shared" si="336"/>
        <v>0</v>
      </c>
      <c r="AB992" s="7">
        <f t="shared" si="337"/>
        <v>0</v>
      </c>
      <c r="AC992" s="7">
        <f t="shared" si="338"/>
        <v>0</v>
      </c>
      <c r="AD992" s="7">
        <f t="shared" si="339"/>
        <v>0</v>
      </c>
      <c r="AE992" s="7">
        <f t="shared" si="340"/>
        <v>0</v>
      </c>
      <c r="AF992" s="7">
        <f t="shared" si="341"/>
        <v>0</v>
      </c>
      <c r="AG992" s="7">
        <f t="shared" si="342"/>
        <v>1</v>
      </c>
      <c r="AH992" s="7">
        <f t="shared" si="343"/>
        <v>0</v>
      </c>
      <c r="AI992" s="7">
        <f t="shared" si="344"/>
        <v>0</v>
      </c>
      <c r="AJ992" s="14">
        <f t="shared" si="345"/>
        <v>1</v>
      </c>
      <c r="AK992" t="s">
        <v>1</v>
      </c>
      <c r="AL992" t="s">
        <v>180</v>
      </c>
    </row>
    <row r="993" spans="1:38">
      <c r="A993" s="5" t="s">
        <v>5</v>
      </c>
      <c r="B993" s="5" t="s">
        <v>323</v>
      </c>
      <c r="C993" s="5" t="s">
        <v>326</v>
      </c>
      <c r="D993" s="4" t="s">
        <v>325</v>
      </c>
      <c r="E993" s="3">
        <v>24</v>
      </c>
      <c r="F993" s="3">
        <v>21</v>
      </c>
      <c r="G993" s="10">
        <f t="shared" si="329"/>
        <v>-3</v>
      </c>
      <c r="H993" s="8">
        <f t="shared" si="347"/>
        <v>-0.125</v>
      </c>
      <c r="I993" s="3">
        <v>13</v>
      </c>
      <c r="J993" s="3">
        <v>2</v>
      </c>
      <c r="K993" s="9">
        <f t="shared" si="349"/>
        <v>0.15384615384615385</v>
      </c>
      <c r="L993" s="3">
        <v>3</v>
      </c>
      <c r="M993" s="8">
        <f t="shared" si="330"/>
        <v>0.14285714285714285</v>
      </c>
      <c r="N993" s="3">
        <v>10</v>
      </c>
      <c r="O993" s="8">
        <f t="shared" si="331"/>
        <v>0.47619047619047616</v>
      </c>
      <c r="P993" s="3">
        <v>5</v>
      </c>
      <c r="Q993" s="8">
        <f t="shared" si="332"/>
        <v>0.23809523809523808</v>
      </c>
      <c r="R993" s="3">
        <v>4</v>
      </c>
      <c r="U993" s="8">
        <f t="shared" si="333"/>
        <v>0</v>
      </c>
      <c r="Y993" s="7">
        <f t="shared" si="334"/>
        <v>0</v>
      </c>
      <c r="Z993" s="7">
        <f t="shared" si="335"/>
        <v>0</v>
      </c>
      <c r="AA993" s="7">
        <f t="shared" si="336"/>
        <v>0</v>
      </c>
      <c r="AB993" s="7">
        <f t="shared" si="337"/>
        <v>0</v>
      </c>
      <c r="AC993" s="7">
        <f t="shared" si="338"/>
        <v>0</v>
      </c>
      <c r="AD993" s="7">
        <f t="shared" si="339"/>
        <v>1</v>
      </c>
      <c r="AE993" s="7">
        <f t="shared" si="340"/>
        <v>0</v>
      </c>
      <c r="AF993" s="7">
        <f t="shared" si="341"/>
        <v>0</v>
      </c>
      <c r="AG993" s="7">
        <f t="shared" si="342"/>
        <v>0</v>
      </c>
      <c r="AH993" s="7">
        <f t="shared" si="343"/>
        <v>0</v>
      </c>
      <c r="AI993" s="7">
        <f t="shared" si="344"/>
        <v>0</v>
      </c>
      <c r="AJ993" s="14">
        <f t="shared" si="345"/>
        <v>1</v>
      </c>
      <c r="AK993" t="s">
        <v>1</v>
      </c>
      <c r="AL993" t="s">
        <v>324</v>
      </c>
    </row>
    <row r="994" spans="1:38">
      <c r="A994" s="5" t="s">
        <v>5</v>
      </c>
      <c r="B994" s="5" t="s">
        <v>323</v>
      </c>
      <c r="C994" s="5" t="s">
        <v>322</v>
      </c>
      <c r="D994" s="4" t="s">
        <v>321</v>
      </c>
      <c r="E994" s="3">
        <v>13</v>
      </c>
      <c r="F994" s="3">
        <v>13</v>
      </c>
      <c r="G994" s="10">
        <f t="shared" si="329"/>
        <v>0</v>
      </c>
      <c r="H994" s="8">
        <f t="shared" si="347"/>
        <v>0</v>
      </c>
      <c r="I994" s="3">
        <v>17</v>
      </c>
      <c r="J994" s="3">
        <v>4</v>
      </c>
      <c r="K994" s="9">
        <f t="shared" si="349"/>
        <v>0.23529411764705882</v>
      </c>
      <c r="L994" s="3">
        <v>4</v>
      </c>
      <c r="M994" s="8">
        <f t="shared" si="330"/>
        <v>0.30769230769230771</v>
      </c>
      <c r="N994" s="3">
        <v>7</v>
      </c>
      <c r="O994" s="8">
        <f t="shared" si="331"/>
        <v>0.53846153846153844</v>
      </c>
      <c r="P994" s="3">
        <v>4</v>
      </c>
      <c r="Q994" s="8">
        <f t="shared" si="332"/>
        <v>0.30769230769230771</v>
      </c>
      <c r="R994" s="3">
        <v>1</v>
      </c>
      <c r="U994" s="8">
        <f t="shared" si="333"/>
        <v>0</v>
      </c>
      <c r="W994" t="s">
        <v>174</v>
      </c>
      <c r="Y994" s="7">
        <f t="shared" si="334"/>
        <v>0</v>
      </c>
      <c r="Z994" s="7">
        <f t="shared" si="335"/>
        <v>0</v>
      </c>
      <c r="AA994" s="7">
        <f t="shared" si="336"/>
        <v>0</v>
      </c>
      <c r="AB994" s="7">
        <f t="shared" si="337"/>
        <v>0</v>
      </c>
      <c r="AC994" s="7">
        <f t="shared" si="338"/>
        <v>0</v>
      </c>
      <c r="AD994" s="7">
        <f t="shared" si="339"/>
        <v>0</v>
      </c>
      <c r="AE994" s="7">
        <f t="shared" si="340"/>
        <v>0</v>
      </c>
      <c r="AF994" s="7">
        <f t="shared" si="341"/>
        <v>0</v>
      </c>
      <c r="AG994" s="7">
        <f t="shared" si="342"/>
        <v>1</v>
      </c>
      <c r="AH994" s="7">
        <f t="shared" si="343"/>
        <v>0</v>
      </c>
      <c r="AI994" s="7">
        <f t="shared" si="344"/>
        <v>0</v>
      </c>
      <c r="AJ994" s="14">
        <f t="shared" si="345"/>
        <v>1</v>
      </c>
      <c r="AK994" t="s">
        <v>1</v>
      </c>
      <c r="AL994" t="s">
        <v>320</v>
      </c>
    </row>
    <row r="995" spans="1:38">
      <c r="A995" s="5" t="s">
        <v>25</v>
      </c>
      <c r="B995" s="5" t="s">
        <v>24</v>
      </c>
      <c r="C995" s="5" t="s">
        <v>357</v>
      </c>
      <c r="D995" s="4" t="s">
        <v>356</v>
      </c>
      <c r="E995" s="3">
        <v>17</v>
      </c>
      <c r="F995" s="3">
        <v>17</v>
      </c>
      <c r="G995" s="10">
        <f t="shared" si="329"/>
        <v>0</v>
      </c>
      <c r="H995" s="8">
        <f t="shared" si="347"/>
        <v>0</v>
      </c>
      <c r="I995" s="3">
        <v>3</v>
      </c>
      <c r="J995" s="3">
        <v>1</v>
      </c>
      <c r="K995" s="9">
        <f t="shared" si="349"/>
        <v>0.33333333333333331</v>
      </c>
      <c r="L995" s="3">
        <v>4</v>
      </c>
      <c r="M995" s="8">
        <f t="shared" si="330"/>
        <v>0.23529411764705882</v>
      </c>
      <c r="N995" s="3">
        <v>8</v>
      </c>
      <c r="O995" s="8">
        <f t="shared" si="331"/>
        <v>0.47058823529411764</v>
      </c>
      <c r="P995" s="3">
        <v>6</v>
      </c>
      <c r="Q995" s="8">
        <f t="shared" si="332"/>
        <v>0.35294117647058826</v>
      </c>
      <c r="R995" s="3">
        <v>3</v>
      </c>
      <c r="U995" s="8">
        <f t="shared" si="333"/>
        <v>0</v>
      </c>
      <c r="Y995" s="7">
        <f t="shared" si="334"/>
        <v>0</v>
      </c>
      <c r="Z995" s="7">
        <f t="shared" si="335"/>
        <v>0</v>
      </c>
      <c r="AA995" s="7">
        <f t="shared" si="336"/>
        <v>0</v>
      </c>
      <c r="AB995" s="7">
        <f t="shared" si="337"/>
        <v>0</v>
      </c>
      <c r="AC995" s="7">
        <f t="shared" si="338"/>
        <v>0</v>
      </c>
      <c r="AD995" s="7">
        <f t="shared" si="339"/>
        <v>1</v>
      </c>
      <c r="AE995" s="7">
        <f t="shared" si="340"/>
        <v>0</v>
      </c>
      <c r="AF995" s="7">
        <f t="shared" si="341"/>
        <v>0</v>
      </c>
      <c r="AG995" s="7">
        <f t="shared" si="342"/>
        <v>0</v>
      </c>
      <c r="AH995" s="7">
        <f t="shared" si="343"/>
        <v>0</v>
      </c>
      <c r="AI995" s="7">
        <f t="shared" si="344"/>
        <v>0</v>
      </c>
      <c r="AJ995" s="14">
        <f t="shared" si="345"/>
        <v>1</v>
      </c>
      <c r="AK995" t="s">
        <v>1</v>
      </c>
      <c r="AL995" t="s">
        <v>355</v>
      </c>
    </row>
    <row r="996" spans="1:38">
      <c r="A996" s="5" t="s">
        <v>16</v>
      </c>
      <c r="B996" s="5" t="s">
        <v>20</v>
      </c>
      <c r="C996" s="5" t="s">
        <v>288</v>
      </c>
      <c r="D996" s="4" t="s">
        <v>287</v>
      </c>
      <c r="E996" s="3">
        <v>34</v>
      </c>
      <c r="F996" s="3">
        <v>32</v>
      </c>
      <c r="G996" s="10">
        <f t="shared" si="329"/>
        <v>-2</v>
      </c>
      <c r="H996" s="8">
        <f t="shared" si="347"/>
        <v>-5.8823529411764705E-2</v>
      </c>
      <c r="I996" s="3">
        <v>15</v>
      </c>
      <c r="J996" s="3">
        <v>5</v>
      </c>
      <c r="K996" s="9">
        <f t="shared" si="349"/>
        <v>0.33333333333333331</v>
      </c>
      <c r="L996" s="3">
        <v>10</v>
      </c>
      <c r="M996" s="8">
        <f t="shared" si="330"/>
        <v>0.3125</v>
      </c>
      <c r="N996" s="3">
        <v>18</v>
      </c>
      <c r="O996" s="8">
        <f t="shared" si="331"/>
        <v>0.5625</v>
      </c>
      <c r="P996" s="3">
        <v>10</v>
      </c>
      <c r="Q996" s="8">
        <f t="shared" si="332"/>
        <v>0.3125</v>
      </c>
      <c r="R996" s="3">
        <v>1</v>
      </c>
      <c r="U996" s="8">
        <f t="shared" si="333"/>
        <v>0</v>
      </c>
      <c r="W996" t="s">
        <v>174</v>
      </c>
      <c r="Y996" s="7">
        <f t="shared" si="334"/>
        <v>0</v>
      </c>
      <c r="Z996" s="7">
        <f t="shared" si="335"/>
        <v>0</v>
      </c>
      <c r="AA996" s="7">
        <f t="shared" si="336"/>
        <v>0</v>
      </c>
      <c r="AB996" s="7">
        <f t="shared" si="337"/>
        <v>0</v>
      </c>
      <c r="AC996" s="7">
        <f t="shared" si="338"/>
        <v>0</v>
      </c>
      <c r="AD996" s="7">
        <f t="shared" si="339"/>
        <v>0</v>
      </c>
      <c r="AE996" s="7">
        <f t="shared" si="340"/>
        <v>0</v>
      </c>
      <c r="AF996" s="7">
        <f t="shared" si="341"/>
        <v>0</v>
      </c>
      <c r="AG996" s="7">
        <f t="shared" si="342"/>
        <v>1</v>
      </c>
      <c r="AH996" s="7">
        <f t="shared" si="343"/>
        <v>0</v>
      </c>
      <c r="AI996" s="7">
        <f t="shared" si="344"/>
        <v>0</v>
      </c>
      <c r="AJ996" s="14">
        <f t="shared" si="345"/>
        <v>1</v>
      </c>
      <c r="AK996" t="s">
        <v>7</v>
      </c>
      <c r="AL996" t="s">
        <v>286</v>
      </c>
    </row>
    <row r="997" spans="1:38">
      <c r="A997" s="5" t="s">
        <v>16</v>
      </c>
      <c r="B997" s="5" t="s">
        <v>20</v>
      </c>
      <c r="C997" s="5" t="s">
        <v>285</v>
      </c>
      <c r="D997" s="4" t="s">
        <v>284</v>
      </c>
      <c r="E997" s="3">
        <v>21</v>
      </c>
      <c r="F997" s="3">
        <v>19</v>
      </c>
      <c r="G997" s="10">
        <f t="shared" si="329"/>
        <v>-2</v>
      </c>
      <c r="H997" s="8">
        <f t="shared" si="347"/>
        <v>-9.5238095238095233E-2</v>
      </c>
      <c r="I997" s="3">
        <v>2</v>
      </c>
      <c r="J997" s="3">
        <v>3</v>
      </c>
      <c r="K997" s="9">
        <f t="shared" si="349"/>
        <v>1.5</v>
      </c>
      <c r="L997" s="3">
        <v>5</v>
      </c>
      <c r="M997" s="8">
        <f t="shared" si="330"/>
        <v>0.26315789473684209</v>
      </c>
      <c r="N997" s="3">
        <v>9</v>
      </c>
      <c r="O997" s="8">
        <f t="shared" si="331"/>
        <v>0.47368421052631576</v>
      </c>
      <c r="P997" s="3">
        <v>7</v>
      </c>
      <c r="Q997" s="8">
        <f t="shared" si="332"/>
        <v>0.36842105263157893</v>
      </c>
      <c r="R997" s="3">
        <v>2</v>
      </c>
      <c r="U997" s="8">
        <f t="shared" si="333"/>
        <v>0</v>
      </c>
      <c r="Y997" s="7">
        <f t="shared" si="334"/>
        <v>0</v>
      </c>
      <c r="Z997" s="7">
        <f t="shared" si="335"/>
        <v>0</v>
      </c>
      <c r="AA997" s="7">
        <f t="shared" si="336"/>
        <v>0</v>
      </c>
      <c r="AB997" s="7">
        <f t="shared" si="337"/>
        <v>0</v>
      </c>
      <c r="AC997" s="7">
        <f t="shared" si="338"/>
        <v>0</v>
      </c>
      <c r="AD997" s="7">
        <f t="shared" si="339"/>
        <v>0</v>
      </c>
      <c r="AE997" s="7">
        <f t="shared" si="340"/>
        <v>0</v>
      </c>
      <c r="AF997" s="7">
        <f t="shared" si="341"/>
        <v>0</v>
      </c>
      <c r="AG997" s="7">
        <f t="shared" si="342"/>
        <v>0</v>
      </c>
      <c r="AH997" s="7">
        <f t="shared" si="343"/>
        <v>0</v>
      </c>
      <c r="AI997" s="7">
        <f t="shared" si="344"/>
        <v>1</v>
      </c>
      <c r="AJ997" s="14">
        <f t="shared" si="345"/>
        <v>1</v>
      </c>
      <c r="AK997" t="s">
        <v>7</v>
      </c>
      <c r="AL997" t="s">
        <v>283</v>
      </c>
    </row>
    <row r="998" spans="1:38">
      <c r="A998" s="5" t="s">
        <v>25</v>
      </c>
      <c r="B998" s="5" t="s">
        <v>354</v>
      </c>
      <c r="C998" s="5" t="s">
        <v>353</v>
      </c>
      <c r="D998" s="4" t="s">
        <v>352</v>
      </c>
      <c r="E998" s="3">
        <v>22</v>
      </c>
      <c r="F998" s="3">
        <v>26</v>
      </c>
      <c r="G998" s="10">
        <f t="shared" si="329"/>
        <v>4</v>
      </c>
      <c r="H998" s="8">
        <f t="shared" si="347"/>
        <v>0.18181818181818182</v>
      </c>
      <c r="I998" s="3">
        <v>9</v>
      </c>
      <c r="J998" s="3">
        <v>3</v>
      </c>
      <c r="K998" s="9">
        <f t="shared" si="349"/>
        <v>0.33333333333333331</v>
      </c>
      <c r="L998" s="3">
        <v>8</v>
      </c>
      <c r="M998" s="8">
        <f t="shared" si="330"/>
        <v>0.30769230769230771</v>
      </c>
      <c r="N998" s="3">
        <v>14</v>
      </c>
      <c r="O998" s="8">
        <f t="shared" si="331"/>
        <v>0.53846153846153844</v>
      </c>
      <c r="P998" s="3">
        <v>9</v>
      </c>
      <c r="Q998" s="8">
        <f t="shared" si="332"/>
        <v>0.34615384615384615</v>
      </c>
      <c r="R998" s="3">
        <v>1</v>
      </c>
      <c r="U998" s="8">
        <f t="shared" si="333"/>
        <v>0</v>
      </c>
      <c r="Y998" s="7">
        <f t="shared" si="334"/>
        <v>0</v>
      </c>
      <c r="Z998" s="7">
        <f t="shared" si="335"/>
        <v>1</v>
      </c>
      <c r="AA998" s="7">
        <f t="shared" si="336"/>
        <v>0</v>
      </c>
      <c r="AB998" s="7">
        <f t="shared" si="337"/>
        <v>0</v>
      </c>
      <c r="AC998" s="7">
        <f t="shared" si="338"/>
        <v>0</v>
      </c>
      <c r="AD998" s="7">
        <f t="shared" si="339"/>
        <v>0</v>
      </c>
      <c r="AE998" s="7">
        <f t="shared" si="340"/>
        <v>0</v>
      </c>
      <c r="AF998" s="7">
        <f t="shared" si="341"/>
        <v>0</v>
      </c>
      <c r="AG998" s="7">
        <f t="shared" si="342"/>
        <v>0</v>
      </c>
      <c r="AH998" s="7">
        <f t="shared" si="343"/>
        <v>0</v>
      </c>
      <c r="AI998" s="7">
        <f t="shared" si="344"/>
        <v>0</v>
      </c>
      <c r="AJ998" s="14">
        <f t="shared" si="345"/>
        <v>1</v>
      </c>
      <c r="AK998" t="s">
        <v>1</v>
      </c>
      <c r="AL998" t="s">
        <v>351</v>
      </c>
    </row>
    <row r="999" spans="1:38">
      <c r="A999" s="5" t="s">
        <v>130</v>
      </c>
      <c r="B999" s="5" t="s">
        <v>395</v>
      </c>
      <c r="C999" s="5" t="s">
        <v>54</v>
      </c>
      <c r="D999" s="4" t="s">
        <v>394</v>
      </c>
      <c r="E999" s="3">
        <v>15</v>
      </c>
      <c r="F999" s="3">
        <v>14</v>
      </c>
      <c r="G999" s="10">
        <f t="shared" si="329"/>
        <v>-1</v>
      </c>
      <c r="H999" s="8">
        <f t="shared" si="347"/>
        <v>-6.6666666666666666E-2</v>
      </c>
      <c r="I999" s="3">
        <v>16</v>
      </c>
      <c r="J999" s="3">
        <v>4</v>
      </c>
      <c r="K999" s="9">
        <f t="shared" si="349"/>
        <v>0.25</v>
      </c>
      <c r="L999" s="3">
        <v>0</v>
      </c>
      <c r="M999" s="8">
        <f t="shared" si="330"/>
        <v>0</v>
      </c>
      <c r="N999" s="3">
        <v>14</v>
      </c>
      <c r="O999" s="8">
        <f t="shared" si="331"/>
        <v>1</v>
      </c>
      <c r="P999" s="3">
        <v>0</v>
      </c>
      <c r="Q999" s="8">
        <f t="shared" si="332"/>
        <v>0</v>
      </c>
      <c r="R999" s="3">
        <v>0</v>
      </c>
      <c r="U999" s="8">
        <f t="shared" si="333"/>
        <v>0</v>
      </c>
      <c r="Y999" s="7">
        <f t="shared" si="334"/>
        <v>0</v>
      </c>
      <c r="Z999" s="7">
        <f t="shared" si="335"/>
        <v>0</v>
      </c>
      <c r="AA999" s="7">
        <f t="shared" si="336"/>
        <v>0</v>
      </c>
      <c r="AB999" s="7">
        <f t="shared" si="337"/>
        <v>1</v>
      </c>
      <c r="AC999" s="7">
        <f t="shared" si="338"/>
        <v>0</v>
      </c>
      <c r="AD999" s="7">
        <f t="shared" si="339"/>
        <v>0</v>
      </c>
      <c r="AE999" s="7">
        <f t="shared" si="340"/>
        <v>0</v>
      </c>
      <c r="AF999" s="7">
        <f t="shared" si="341"/>
        <v>0</v>
      </c>
      <c r="AG999" s="7">
        <f t="shared" si="342"/>
        <v>0</v>
      </c>
      <c r="AH999" s="7">
        <f t="shared" si="343"/>
        <v>0</v>
      </c>
      <c r="AI999" s="7">
        <f t="shared" si="344"/>
        <v>0</v>
      </c>
      <c r="AJ999" s="14">
        <f t="shared" si="345"/>
        <v>1</v>
      </c>
      <c r="AK999" t="s">
        <v>7</v>
      </c>
      <c r="AL999" t="s">
        <v>393</v>
      </c>
    </row>
    <row r="1000" spans="1:38">
      <c r="A1000" s="5" t="s">
        <v>16</v>
      </c>
      <c r="B1000" s="5" t="s">
        <v>15</v>
      </c>
      <c r="C1000" s="5" t="s">
        <v>282</v>
      </c>
      <c r="D1000" s="4" t="s">
        <v>281</v>
      </c>
      <c r="E1000" s="3">
        <v>28</v>
      </c>
      <c r="F1000" s="3">
        <v>28</v>
      </c>
      <c r="G1000" s="10">
        <f t="shared" si="329"/>
        <v>0</v>
      </c>
      <c r="H1000" s="8">
        <f t="shared" si="347"/>
        <v>0</v>
      </c>
      <c r="I1000" s="3">
        <v>6</v>
      </c>
      <c r="J1000" s="3">
        <v>2</v>
      </c>
      <c r="K1000" s="9">
        <f t="shared" si="349"/>
        <v>0.33333333333333331</v>
      </c>
      <c r="L1000" s="3">
        <v>11</v>
      </c>
      <c r="M1000" s="8">
        <f t="shared" si="330"/>
        <v>0.39285714285714285</v>
      </c>
      <c r="N1000" s="3">
        <v>16</v>
      </c>
      <c r="O1000" s="8">
        <f t="shared" si="331"/>
        <v>0.5714285714285714</v>
      </c>
      <c r="P1000" s="3">
        <v>14</v>
      </c>
      <c r="Q1000" s="8">
        <f t="shared" si="332"/>
        <v>0.5</v>
      </c>
      <c r="R1000" s="3">
        <v>0</v>
      </c>
      <c r="U1000" s="8">
        <f t="shared" si="333"/>
        <v>0</v>
      </c>
      <c r="Y1000" s="7">
        <f t="shared" si="334"/>
        <v>0</v>
      </c>
      <c r="Z1000" s="7">
        <f t="shared" si="335"/>
        <v>0</v>
      </c>
      <c r="AA1000" s="7">
        <f t="shared" si="336"/>
        <v>0</v>
      </c>
      <c r="AB1000" s="7">
        <f t="shared" si="337"/>
        <v>0</v>
      </c>
      <c r="AC1000" s="7">
        <f t="shared" si="338"/>
        <v>1</v>
      </c>
      <c r="AD1000" s="7">
        <f t="shared" si="339"/>
        <v>0</v>
      </c>
      <c r="AE1000" s="7">
        <f t="shared" si="340"/>
        <v>0</v>
      </c>
      <c r="AF1000" s="7">
        <f t="shared" si="341"/>
        <v>0</v>
      </c>
      <c r="AG1000" s="7">
        <f t="shared" si="342"/>
        <v>0</v>
      </c>
      <c r="AH1000" s="7">
        <f t="shared" si="343"/>
        <v>0</v>
      </c>
      <c r="AI1000" s="7">
        <f t="shared" si="344"/>
        <v>0</v>
      </c>
      <c r="AJ1000" s="14">
        <f t="shared" si="345"/>
        <v>1</v>
      </c>
      <c r="AK1000" t="s">
        <v>1</v>
      </c>
      <c r="AL1000" t="s">
        <v>280</v>
      </c>
    </row>
    <row r="1001" spans="1:38">
      <c r="A1001" s="5" t="s">
        <v>16</v>
      </c>
      <c r="B1001" s="5" t="s">
        <v>15</v>
      </c>
      <c r="C1001" s="5" t="s">
        <v>279</v>
      </c>
      <c r="D1001" s="4" t="s">
        <v>278</v>
      </c>
      <c r="E1001" s="3">
        <v>10</v>
      </c>
      <c r="F1001" s="3">
        <v>11</v>
      </c>
      <c r="G1001" s="10">
        <f t="shared" si="329"/>
        <v>1</v>
      </c>
      <c r="H1001" s="8">
        <f t="shared" si="347"/>
        <v>0.1</v>
      </c>
      <c r="I1001" s="3">
        <v>14</v>
      </c>
      <c r="J1001" s="3">
        <v>4</v>
      </c>
      <c r="K1001" s="9">
        <f t="shared" si="349"/>
        <v>0.2857142857142857</v>
      </c>
      <c r="L1001" s="3">
        <v>1</v>
      </c>
      <c r="M1001" s="8">
        <f t="shared" si="330"/>
        <v>9.0909090909090912E-2</v>
      </c>
      <c r="N1001" s="3">
        <v>6</v>
      </c>
      <c r="O1001" s="8">
        <f t="shared" si="331"/>
        <v>0.54545454545454541</v>
      </c>
      <c r="P1001" s="3">
        <v>2</v>
      </c>
      <c r="Q1001" s="8">
        <f t="shared" si="332"/>
        <v>0.18181818181818182</v>
      </c>
      <c r="R1001" s="3">
        <v>0</v>
      </c>
      <c r="U1001" s="8">
        <f t="shared" si="333"/>
        <v>0</v>
      </c>
      <c r="Y1001" s="7">
        <f t="shared" si="334"/>
        <v>0</v>
      </c>
      <c r="Z1001" s="7">
        <f t="shared" si="335"/>
        <v>1</v>
      </c>
      <c r="AA1001" s="7">
        <f t="shared" si="336"/>
        <v>0</v>
      </c>
      <c r="AB1001" s="7">
        <f t="shared" si="337"/>
        <v>0</v>
      </c>
      <c r="AC1001" s="7">
        <f t="shared" si="338"/>
        <v>0</v>
      </c>
      <c r="AD1001" s="7">
        <f t="shared" si="339"/>
        <v>0</v>
      </c>
      <c r="AE1001" s="7">
        <f t="shared" si="340"/>
        <v>0</v>
      </c>
      <c r="AF1001" s="7">
        <f t="shared" si="341"/>
        <v>0</v>
      </c>
      <c r="AG1001" s="7">
        <f t="shared" si="342"/>
        <v>0</v>
      </c>
      <c r="AH1001" s="7">
        <f t="shared" si="343"/>
        <v>0</v>
      </c>
      <c r="AI1001" s="7">
        <f t="shared" si="344"/>
        <v>0</v>
      </c>
      <c r="AJ1001" s="14">
        <f t="shared" si="345"/>
        <v>1</v>
      </c>
      <c r="AK1001" t="s">
        <v>7</v>
      </c>
      <c r="AL1001" t="s">
        <v>277</v>
      </c>
    </row>
    <row r="1002" spans="1:38">
      <c r="A1002" s="5" t="s">
        <v>16</v>
      </c>
      <c r="B1002" s="5" t="s">
        <v>15</v>
      </c>
      <c r="C1002" s="5" t="s">
        <v>186</v>
      </c>
      <c r="D1002" s="4" t="s">
        <v>185</v>
      </c>
      <c r="E1002" s="3">
        <v>28</v>
      </c>
      <c r="F1002" s="3">
        <v>32</v>
      </c>
      <c r="G1002" s="10">
        <f t="shared" si="329"/>
        <v>4</v>
      </c>
      <c r="H1002" s="8">
        <f t="shared" si="347"/>
        <v>0.14285714285714285</v>
      </c>
      <c r="I1002" s="3">
        <v>2</v>
      </c>
      <c r="J1002" s="3">
        <v>0</v>
      </c>
      <c r="K1002" s="9">
        <f t="shared" si="349"/>
        <v>0</v>
      </c>
      <c r="L1002" s="3">
        <v>11</v>
      </c>
      <c r="M1002" s="8">
        <f t="shared" si="330"/>
        <v>0.34375</v>
      </c>
      <c r="N1002" s="3">
        <v>16</v>
      </c>
      <c r="O1002" s="8">
        <f t="shared" si="331"/>
        <v>0.5</v>
      </c>
      <c r="P1002" s="3">
        <v>13</v>
      </c>
      <c r="Q1002" s="8">
        <f t="shared" si="332"/>
        <v>0.40625</v>
      </c>
      <c r="R1002" s="3">
        <v>1</v>
      </c>
      <c r="U1002" s="8">
        <f t="shared" si="333"/>
        <v>0</v>
      </c>
      <c r="Y1002" s="7">
        <f t="shared" si="334"/>
        <v>0</v>
      </c>
      <c r="Z1002" s="7">
        <f t="shared" si="335"/>
        <v>1</v>
      </c>
      <c r="AA1002" s="7">
        <f t="shared" si="336"/>
        <v>0</v>
      </c>
      <c r="AB1002" s="7">
        <f t="shared" si="337"/>
        <v>0</v>
      </c>
      <c r="AC1002" s="7">
        <f t="shared" si="338"/>
        <v>0</v>
      </c>
      <c r="AD1002" s="7">
        <f t="shared" si="339"/>
        <v>0</v>
      </c>
      <c r="AE1002" s="7">
        <f t="shared" si="340"/>
        <v>0</v>
      </c>
      <c r="AF1002" s="7">
        <f t="shared" si="341"/>
        <v>0</v>
      </c>
      <c r="AG1002" s="7">
        <f t="shared" si="342"/>
        <v>0</v>
      </c>
      <c r="AH1002" s="7">
        <f t="shared" si="343"/>
        <v>0</v>
      </c>
      <c r="AI1002" s="7">
        <f t="shared" si="344"/>
        <v>0</v>
      </c>
      <c r="AJ1002" s="14">
        <f t="shared" si="345"/>
        <v>1</v>
      </c>
      <c r="AK1002" t="s">
        <v>1</v>
      </c>
      <c r="AL1002" t="s">
        <v>184</v>
      </c>
    </row>
    <row r="1003" spans="1:38">
      <c r="A1003" s="5" t="s">
        <v>16</v>
      </c>
      <c r="B1003" s="5" t="s">
        <v>15</v>
      </c>
      <c r="C1003" s="5" t="s">
        <v>172</v>
      </c>
      <c r="D1003" s="4" t="s">
        <v>171</v>
      </c>
      <c r="E1003" s="3">
        <v>21</v>
      </c>
      <c r="F1003" s="3">
        <v>21</v>
      </c>
      <c r="G1003" s="10">
        <f t="shared" si="329"/>
        <v>0</v>
      </c>
      <c r="H1003" s="8">
        <f t="shared" ref="H1003:H1034" si="350">G1003/E1003</f>
        <v>0</v>
      </c>
      <c r="I1003" s="3">
        <v>0</v>
      </c>
      <c r="J1003" s="3">
        <v>0</v>
      </c>
      <c r="K1003" s="9">
        <v>0</v>
      </c>
      <c r="L1003" s="3">
        <v>8</v>
      </c>
      <c r="M1003" s="8">
        <f t="shared" si="330"/>
        <v>0.38095238095238093</v>
      </c>
      <c r="N1003" s="3">
        <v>14</v>
      </c>
      <c r="O1003" s="8">
        <f t="shared" si="331"/>
        <v>0.66666666666666663</v>
      </c>
      <c r="P1003" s="3">
        <v>9</v>
      </c>
      <c r="Q1003" s="8">
        <f t="shared" si="332"/>
        <v>0.42857142857142855</v>
      </c>
      <c r="R1003" s="3">
        <v>0</v>
      </c>
      <c r="U1003" s="8">
        <f t="shared" si="333"/>
        <v>0</v>
      </c>
      <c r="Y1003" s="7">
        <f t="shared" si="334"/>
        <v>0</v>
      </c>
      <c r="Z1003" s="7">
        <f t="shared" si="335"/>
        <v>0</v>
      </c>
      <c r="AA1003" s="7">
        <f t="shared" si="336"/>
        <v>0</v>
      </c>
      <c r="AB1003" s="7">
        <f t="shared" si="337"/>
        <v>1</v>
      </c>
      <c r="AC1003" s="7">
        <f t="shared" si="338"/>
        <v>0</v>
      </c>
      <c r="AD1003" s="7">
        <f t="shared" si="339"/>
        <v>0</v>
      </c>
      <c r="AE1003" s="7">
        <f t="shared" si="340"/>
        <v>0</v>
      </c>
      <c r="AF1003" s="7">
        <f t="shared" si="341"/>
        <v>0</v>
      </c>
      <c r="AG1003" s="7">
        <f t="shared" si="342"/>
        <v>0</v>
      </c>
      <c r="AH1003" s="7">
        <f t="shared" si="343"/>
        <v>0</v>
      </c>
      <c r="AI1003" s="7">
        <f t="shared" si="344"/>
        <v>0</v>
      </c>
      <c r="AJ1003" s="14">
        <f t="shared" si="345"/>
        <v>1</v>
      </c>
      <c r="AK1003" t="s">
        <v>7</v>
      </c>
      <c r="AL1003" t="s">
        <v>170</v>
      </c>
    </row>
    <row r="1004" spans="1:38">
      <c r="A1004" s="5" t="s">
        <v>11</v>
      </c>
      <c r="B1004" s="5" t="s">
        <v>10</v>
      </c>
      <c r="C1004" s="5" t="s">
        <v>169</v>
      </c>
      <c r="D1004" s="4" t="s">
        <v>168</v>
      </c>
      <c r="E1004" s="3">
        <v>10</v>
      </c>
      <c r="F1004" s="3">
        <v>13</v>
      </c>
      <c r="G1004" s="10">
        <f t="shared" si="329"/>
        <v>3</v>
      </c>
      <c r="H1004" s="8">
        <f t="shared" si="350"/>
        <v>0.3</v>
      </c>
      <c r="I1004" s="3">
        <v>0</v>
      </c>
      <c r="J1004" s="3">
        <v>0</v>
      </c>
      <c r="K1004" s="9">
        <v>0</v>
      </c>
      <c r="L1004" s="3">
        <v>4</v>
      </c>
      <c r="M1004" s="8">
        <f t="shared" si="330"/>
        <v>0.30769230769230771</v>
      </c>
      <c r="N1004" s="3">
        <v>6</v>
      </c>
      <c r="O1004" s="8">
        <f t="shared" si="331"/>
        <v>0.46153846153846156</v>
      </c>
      <c r="P1004" s="3">
        <v>5</v>
      </c>
      <c r="Q1004" s="8">
        <f t="shared" si="332"/>
        <v>0.38461538461538464</v>
      </c>
      <c r="R1004" s="3">
        <v>2</v>
      </c>
      <c r="U1004" s="8">
        <f t="shared" si="333"/>
        <v>0</v>
      </c>
      <c r="Y1004" s="7">
        <f t="shared" si="334"/>
        <v>0</v>
      </c>
      <c r="Z1004" s="7">
        <f t="shared" si="335"/>
        <v>1</v>
      </c>
      <c r="AA1004" s="7">
        <f t="shared" si="336"/>
        <v>0</v>
      </c>
      <c r="AB1004" s="7">
        <f t="shared" si="337"/>
        <v>0</v>
      </c>
      <c r="AC1004" s="7">
        <f t="shared" si="338"/>
        <v>0</v>
      </c>
      <c r="AD1004" s="7">
        <f t="shared" si="339"/>
        <v>0</v>
      </c>
      <c r="AE1004" s="7">
        <f t="shared" si="340"/>
        <v>0</v>
      </c>
      <c r="AF1004" s="7">
        <f t="shared" si="341"/>
        <v>0</v>
      </c>
      <c r="AG1004" s="7">
        <f t="shared" si="342"/>
        <v>0</v>
      </c>
      <c r="AH1004" s="7">
        <f t="shared" si="343"/>
        <v>0</v>
      </c>
      <c r="AI1004" s="7">
        <f t="shared" si="344"/>
        <v>0</v>
      </c>
      <c r="AJ1004" s="14">
        <f t="shared" si="345"/>
        <v>1</v>
      </c>
      <c r="AK1004" t="s">
        <v>1</v>
      </c>
      <c r="AL1004" t="s">
        <v>167</v>
      </c>
    </row>
    <row r="1005" spans="1:38">
      <c r="A1005" s="5" t="s">
        <v>11</v>
      </c>
      <c r="B1005" s="5" t="s">
        <v>10</v>
      </c>
      <c r="C1005" s="5" t="s">
        <v>162</v>
      </c>
      <c r="D1005" s="4" t="s">
        <v>161</v>
      </c>
      <c r="E1005" s="3">
        <v>19</v>
      </c>
      <c r="F1005" s="3">
        <v>27</v>
      </c>
      <c r="G1005" s="10">
        <f t="shared" si="329"/>
        <v>8</v>
      </c>
      <c r="H1005" s="8">
        <f t="shared" si="350"/>
        <v>0.42105263157894735</v>
      </c>
      <c r="I1005" s="3">
        <v>5</v>
      </c>
      <c r="J1005" s="3">
        <v>1</v>
      </c>
      <c r="K1005" s="9">
        <f>J1005/I1005</f>
        <v>0.2</v>
      </c>
      <c r="L1005" s="3">
        <v>7</v>
      </c>
      <c r="M1005" s="8">
        <f t="shared" si="330"/>
        <v>0.25925925925925924</v>
      </c>
      <c r="N1005" s="3">
        <v>12</v>
      </c>
      <c r="O1005" s="8">
        <f t="shared" si="331"/>
        <v>0.44444444444444442</v>
      </c>
      <c r="P1005" s="3">
        <v>10</v>
      </c>
      <c r="Q1005" s="8">
        <f t="shared" si="332"/>
        <v>0.37037037037037035</v>
      </c>
      <c r="R1005" s="3">
        <v>0</v>
      </c>
      <c r="U1005" s="8">
        <f t="shared" si="333"/>
        <v>0</v>
      </c>
      <c r="Y1005" s="7">
        <f t="shared" si="334"/>
        <v>0</v>
      </c>
      <c r="Z1005" s="7">
        <f t="shared" si="335"/>
        <v>1</v>
      </c>
      <c r="AA1005" s="7">
        <f t="shared" si="336"/>
        <v>0</v>
      </c>
      <c r="AB1005" s="7">
        <f t="shared" si="337"/>
        <v>0</v>
      </c>
      <c r="AC1005" s="7">
        <f t="shared" si="338"/>
        <v>0</v>
      </c>
      <c r="AD1005" s="7">
        <f t="shared" si="339"/>
        <v>0</v>
      </c>
      <c r="AE1005" s="7">
        <f t="shared" si="340"/>
        <v>0</v>
      </c>
      <c r="AF1005" s="7">
        <f t="shared" si="341"/>
        <v>0</v>
      </c>
      <c r="AG1005" s="7">
        <f t="shared" si="342"/>
        <v>0</v>
      </c>
      <c r="AH1005" s="7">
        <f t="shared" si="343"/>
        <v>0</v>
      </c>
      <c r="AI1005" s="7">
        <f t="shared" si="344"/>
        <v>0</v>
      </c>
      <c r="AJ1005" s="14">
        <f t="shared" si="345"/>
        <v>1</v>
      </c>
      <c r="AK1005" t="s">
        <v>1</v>
      </c>
      <c r="AL1005" t="s">
        <v>160</v>
      </c>
    </row>
    <row r="1006" spans="1:38">
      <c r="A1006" s="5" t="s">
        <v>11</v>
      </c>
      <c r="B1006" s="5" t="s">
        <v>10</v>
      </c>
      <c r="C1006" s="5" t="s">
        <v>153</v>
      </c>
      <c r="D1006" s="4" t="s">
        <v>152</v>
      </c>
      <c r="E1006" s="3">
        <v>21</v>
      </c>
      <c r="F1006" s="3">
        <v>19</v>
      </c>
      <c r="G1006" s="10">
        <f t="shared" si="329"/>
        <v>-2</v>
      </c>
      <c r="H1006" s="8">
        <f t="shared" si="350"/>
        <v>-9.5238095238095233E-2</v>
      </c>
      <c r="I1006" s="3">
        <v>8</v>
      </c>
      <c r="J1006" s="3">
        <v>3</v>
      </c>
      <c r="K1006" s="9">
        <f>J1006/I1006</f>
        <v>0.375</v>
      </c>
      <c r="L1006" s="3">
        <v>5</v>
      </c>
      <c r="M1006" s="8">
        <f t="shared" si="330"/>
        <v>0.26315789473684209</v>
      </c>
      <c r="N1006" s="3">
        <v>9</v>
      </c>
      <c r="O1006" s="8">
        <f t="shared" si="331"/>
        <v>0.47368421052631576</v>
      </c>
      <c r="P1006" s="3">
        <v>9</v>
      </c>
      <c r="Q1006" s="8">
        <f t="shared" si="332"/>
        <v>0.47368421052631576</v>
      </c>
      <c r="R1006" s="3">
        <v>5</v>
      </c>
      <c r="U1006" s="8">
        <f t="shared" si="333"/>
        <v>0</v>
      </c>
      <c r="Y1006" s="7">
        <f t="shared" si="334"/>
        <v>0</v>
      </c>
      <c r="Z1006" s="7">
        <f t="shared" si="335"/>
        <v>0</v>
      </c>
      <c r="AA1006" s="7">
        <f t="shared" si="336"/>
        <v>0</v>
      </c>
      <c r="AB1006" s="7">
        <f t="shared" si="337"/>
        <v>0</v>
      </c>
      <c r="AC1006" s="7">
        <f t="shared" si="338"/>
        <v>0</v>
      </c>
      <c r="AD1006" s="7">
        <f t="shared" si="339"/>
        <v>1</v>
      </c>
      <c r="AE1006" s="7">
        <f t="shared" si="340"/>
        <v>0</v>
      </c>
      <c r="AF1006" s="7">
        <f t="shared" si="341"/>
        <v>0</v>
      </c>
      <c r="AG1006" s="7">
        <f t="shared" si="342"/>
        <v>0</v>
      </c>
      <c r="AH1006" s="7">
        <f t="shared" si="343"/>
        <v>0</v>
      </c>
      <c r="AI1006" s="7">
        <f t="shared" si="344"/>
        <v>0</v>
      </c>
      <c r="AJ1006" s="14">
        <f t="shared" si="345"/>
        <v>1</v>
      </c>
      <c r="AK1006" t="s">
        <v>1</v>
      </c>
      <c r="AL1006" t="s">
        <v>151</v>
      </c>
    </row>
    <row r="1007" spans="1:38">
      <c r="A1007" s="5" t="s">
        <v>98</v>
      </c>
      <c r="B1007" s="5" t="s">
        <v>166</v>
      </c>
      <c r="C1007" s="5" t="s">
        <v>309</v>
      </c>
      <c r="D1007" s="4" t="s">
        <v>308</v>
      </c>
      <c r="E1007" s="3">
        <v>19</v>
      </c>
      <c r="F1007" s="3">
        <v>17</v>
      </c>
      <c r="G1007" s="10">
        <f t="shared" si="329"/>
        <v>-2</v>
      </c>
      <c r="H1007" s="8">
        <f t="shared" si="350"/>
        <v>-0.10526315789473684</v>
      </c>
      <c r="I1007" s="3">
        <v>10</v>
      </c>
      <c r="J1007" s="3">
        <v>1</v>
      </c>
      <c r="K1007" s="9">
        <f>J1007/I1007</f>
        <v>0.1</v>
      </c>
      <c r="L1007" s="3">
        <v>5</v>
      </c>
      <c r="M1007" s="8">
        <f t="shared" si="330"/>
        <v>0.29411764705882354</v>
      </c>
      <c r="N1007" s="3">
        <v>7</v>
      </c>
      <c r="O1007" s="8">
        <f t="shared" si="331"/>
        <v>0.41176470588235292</v>
      </c>
      <c r="P1007" s="3">
        <v>11</v>
      </c>
      <c r="Q1007" s="8">
        <f t="shared" si="332"/>
        <v>0.6470588235294118</v>
      </c>
      <c r="R1007" s="3">
        <v>1</v>
      </c>
      <c r="U1007" s="8">
        <f t="shared" si="333"/>
        <v>0</v>
      </c>
      <c r="Y1007" s="7">
        <f t="shared" si="334"/>
        <v>0</v>
      </c>
      <c r="Z1007" s="7">
        <f t="shared" si="335"/>
        <v>0</v>
      </c>
      <c r="AA1007" s="7">
        <f t="shared" si="336"/>
        <v>0</v>
      </c>
      <c r="AB1007" s="7">
        <f t="shared" si="337"/>
        <v>0</v>
      </c>
      <c r="AC1007" s="7">
        <f t="shared" si="338"/>
        <v>1</v>
      </c>
      <c r="AD1007" s="7">
        <f t="shared" si="339"/>
        <v>0</v>
      </c>
      <c r="AE1007" s="7">
        <f t="shared" si="340"/>
        <v>0</v>
      </c>
      <c r="AF1007" s="7">
        <f t="shared" si="341"/>
        <v>0</v>
      </c>
      <c r="AG1007" s="7">
        <f t="shared" si="342"/>
        <v>0</v>
      </c>
      <c r="AH1007" s="7">
        <f t="shared" si="343"/>
        <v>0</v>
      </c>
      <c r="AI1007" s="7">
        <f t="shared" si="344"/>
        <v>0</v>
      </c>
      <c r="AJ1007" s="14">
        <f t="shared" si="345"/>
        <v>1</v>
      </c>
      <c r="AK1007" t="s">
        <v>7</v>
      </c>
      <c r="AL1007" t="s">
        <v>307</v>
      </c>
    </row>
    <row r="1008" spans="1:38">
      <c r="A1008" s="5" t="s">
        <v>98</v>
      </c>
      <c r="B1008" s="5" t="s">
        <v>166</v>
      </c>
      <c r="C1008" s="5" t="s">
        <v>165</v>
      </c>
      <c r="D1008" s="4" t="s">
        <v>164</v>
      </c>
      <c r="E1008" s="3">
        <v>34</v>
      </c>
      <c r="F1008" s="3">
        <v>24</v>
      </c>
      <c r="G1008" s="10">
        <f t="shared" si="329"/>
        <v>-10</v>
      </c>
      <c r="H1008" s="8">
        <f t="shared" si="350"/>
        <v>-0.29411764705882354</v>
      </c>
      <c r="I1008" s="3">
        <v>0</v>
      </c>
      <c r="J1008" s="3">
        <v>0</v>
      </c>
      <c r="K1008" s="9">
        <v>0</v>
      </c>
      <c r="L1008" s="3">
        <v>6</v>
      </c>
      <c r="M1008" s="8">
        <f t="shared" si="330"/>
        <v>0.25</v>
      </c>
      <c r="N1008" s="3">
        <v>13</v>
      </c>
      <c r="O1008" s="8">
        <f t="shared" si="331"/>
        <v>0.54166666666666663</v>
      </c>
      <c r="P1008" s="3">
        <v>15</v>
      </c>
      <c r="Q1008" s="8">
        <f t="shared" si="332"/>
        <v>0.625</v>
      </c>
      <c r="R1008" s="3">
        <v>0</v>
      </c>
      <c r="U1008" s="8">
        <f t="shared" si="333"/>
        <v>0</v>
      </c>
      <c r="Y1008" s="7">
        <f t="shared" si="334"/>
        <v>0</v>
      </c>
      <c r="Z1008" s="7">
        <f t="shared" si="335"/>
        <v>0</v>
      </c>
      <c r="AA1008" s="7">
        <f t="shared" si="336"/>
        <v>0</v>
      </c>
      <c r="AB1008" s="7">
        <f t="shared" si="337"/>
        <v>0</v>
      </c>
      <c r="AC1008" s="7">
        <f t="shared" si="338"/>
        <v>1</v>
      </c>
      <c r="AD1008" s="7">
        <f t="shared" si="339"/>
        <v>0</v>
      </c>
      <c r="AE1008" s="7">
        <f t="shared" si="340"/>
        <v>0</v>
      </c>
      <c r="AF1008" s="7">
        <f t="shared" si="341"/>
        <v>0</v>
      </c>
      <c r="AG1008" s="7">
        <f t="shared" si="342"/>
        <v>0</v>
      </c>
      <c r="AH1008" s="7">
        <f t="shared" si="343"/>
        <v>0</v>
      </c>
      <c r="AI1008" s="7">
        <f t="shared" si="344"/>
        <v>0</v>
      </c>
      <c r="AJ1008" s="14">
        <f t="shared" si="345"/>
        <v>1</v>
      </c>
      <c r="AK1008" t="s">
        <v>1</v>
      </c>
      <c r="AL1008" t="s">
        <v>163</v>
      </c>
    </row>
    <row r="1009" spans="1:38">
      <c r="A1009" s="5" t="s">
        <v>5</v>
      </c>
      <c r="B1009" s="5" t="s">
        <v>4</v>
      </c>
      <c r="C1009" s="5" t="s">
        <v>319</v>
      </c>
      <c r="D1009" s="4" t="s">
        <v>318</v>
      </c>
      <c r="E1009" s="3">
        <v>17</v>
      </c>
      <c r="F1009" s="3">
        <v>16</v>
      </c>
      <c r="G1009" s="10">
        <f t="shared" si="329"/>
        <v>-1</v>
      </c>
      <c r="H1009" s="8">
        <f t="shared" si="350"/>
        <v>-5.8823529411764705E-2</v>
      </c>
      <c r="I1009" s="3">
        <v>24</v>
      </c>
      <c r="J1009" s="3">
        <v>16</v>
      </c>
      <c r="K1009" s="9">
        <f t="shared" ref="K1009:K1016" si="351">J1009/I1009</f>
        <v>0.66666666666666663</v>
      </c>
      <c r="L1009" s="3">
        <v>4</v>
      </c>
      <c r="M1009" s="8">
        <f t="shared" si="330"/>
        <v>0.25</v>
      </c>
      <c r="N1009" s="3">
        <v>5</v>
      </c>
      <c r="O1009" s="8">
        <f t="shared" si="331"/>
        <v>0.3125</v>
      </c>
      <c r="P1009" s="3">
        <v>3</v>
      </c>
      <c r="Q1009" s="8">
        <f t="shared" si="332"/>
        <v>0.1875</v>
      </c>
      <c r="R1009" s="3">
        <v>0</v>
      </c>
      <c r="U1009" s="8">
        <f t="shared" si="333"/>
        <v>0</v>
      </c>
      <c r="Y1009" s="7">
        <f t="shared" si="334"/>
        <v>0</v>
      </c>
      <c r="Z1009" s="7">
        <f t="shared" si="335"/>
        <v>0</v>
      </c>
      <c r="AA1009" s="7">
        <f t="shared" si="336"/>
        <v>0</v>
      </c>
      <c r="AB1009" s="7">
        <f t="shared" si="337"/>
        <v>0</v>
      </c>
      <c r="AC1009" s="7">
        <f t="shared" si="338"/>
        <v>0</v>
      </c>
      <c r="AD1009" s="7">
        <f t="shared" si="339"/>
        <v>0</v>
      </c>
      <c r="AE1009" s="7">
        <f t="shared" si="340"/>
        <v>0</v>
      </c>
      <c r="AF1009" s="7">
        <f t="shared" si="341"/>
        <v>0</v>
      </c>
      <c r="AG1009" s="7">
        <f t="shared" si="342"/>
        <v>0</v>
      </c>
      <c r="AH1009" s="7">
        <f t="shared" si="343"/>
        <v>0</v>
      </c>
      <c r="AI1009" s="7">
        <f t="shared" si="344"/>
        <v>1</v>
      </c>
      <c r="AJ1009" s="14">
        <f t="shared" si="345"/>
        <v>1</v>
      </c>
      <c r="AK1009" t="s">
        <v>1</v>
      </c>
      <c r="AL1009" t="s">
        <v>317</v>
      </c>
    </row>
    <row r="1010" spans="1:38">
      <c r="A1010" s="5" t="s">
        <v>5</v>
      </c>
      <c r="B1010" s="5" t="s">
        <v>4</v>
      </c>
      <c r="C1010" s="5" t="s">
        <v>316</v>
      </c>
      <c r="D1010" s="4" t="s">
        <v>315</v>
      </c>
      <c r="E1010" s="3">
        <v>20</v>
      </c>
      <c r="F1010" s="3">
        <v>20</v>
      </c>
      <c r="G1010" s="10">
        <f t="shared" si="329"/>
        <v>0</v>
      </c>
      <c r="H1010" s="8">
        <f t="shared" si="350"/>
        <v>0</v>
      </c>
      <c r="I1010" s="3">
        <v>8</v>
      </c>
      <c r="J1010" s="3">
        <v>2</v>
      </c>
      <c r="K1010" s="9">
        <f t="shared" si="351"/>
        <v>0.25</v>
      </c>
      <c r="L1010" s="3">
        <v>8</v>
      </c>
      <c r="M1010" s="8">
        <f t="shared" si="330"/>
        <v>0.4</v>
      </c>
      <c r="N1010" s="3">
        <v>3</v>
      </c>
      <c r="O1010" s="8">
        <f t="shared" si="331"/>
        <v>0.15</v>
      </c>
      <c r="P1010" s="3">
        <v>7</v>
      </c>
      <c r="Q1010" s="8">
        <f t="shared" si="332"/>
        <v>0.35</v>
      </c>
      <c r="R1010" s="3">
        <v>0</v>
      </c>
      <c r="U1010" s="8">
        <f t="shared" si="333"/>
        <v>0</v>
      </c>
      <c r="Y1010" s="7">
        <f t="shared" si="334"/>
        <v>0</v>
      </c>
      <c r="Z1010" s="7">
        <f t="shared" si="335"/>
        <v>0</v>
      </c>
      <c r="AA1010" s="7">
        <f t="shared" si="336"/>
        <v>1</v>
      </c>
      <c r="AB1010" s="7">
        <f t="shared" si="337"/>
        <v>0</v>
      </c>
      <c r="AC1010" s="7">
        <f t="shared" si="338"/>
        <v>0</v>
      </c>
      <c r="AD1010" s="7">
        <f t="shared" si="339"/>
        <v>0</v>
      </c>
      <c r="AE1010" s="7">
        <f t="shared" si="340"/>
        <v>0</v>
      </c>
      <c r="AF1010" s="7">
        <f t="shared" si="341"/>
        <v>0</v>
      </c>
      <c r="AG1010" s="7">
        <f t="shared" si="342"/>
        <v>0</v>
      </c>
      <c r="AH1010" s="7">
        <f t="shared" si="343"/>
        <v>0</v>
      </c>
      <c r="AI1010" s="7">
        <f t="shared" si="344"/>
        <v>0</v>
      </c>
      <c r="AJ1010" s="14">
        <f t="shared" si="345"/>
        <v>1</v>
      </c>
      <c r="AK1010" t="s">
        <v>1</v>
      </c>
      <c r="AL1010" t="s">
        <v>314</v>
      </c>
    </row>
    <row r="1011" spans="1:38">
      <c r="A1011" s="5" t="s">
        <v>16</v>
      </c>
      <c r="B1011" s="5" t="s">
        <v>64</v>
      </c>
      <c r="C1011" s="5" t="s">
        <v>63</v>
      </c>
      <c r="D1011" s="4" t="s">
        <v>62</v>
      </c>
      <c r="E1011" s="3">
        <v>19</v>
      </c>
      <c r="F1011" s="3">
        <v>17</v>
      </c>
      <c r="G1011" s="10">
        <f t="shared" si="329"/>
        <v>-2</v>
      </c>
      <c r="H1011" s="8">
        <f t="shared" si="350"/>
        <v>-0.10526315789473684</v>
      </c>
      <c r="I1011" s="3">
        <v>1</v>
      </c>
      <c r="J1011" s="3">
        <v>0</v>
      </c>
      <c r="K1011" s="9">
        <f t="shared" si="351"/>
        <v>0</v>
      </c>
      <c r="L1011" s="3">
        <v>6</v>
      </c>
      <c r="M1011" s="8">
        <f t="shared" si="330"/>
        <v>0.35294117647058826</v>
      </c>
      <c r="N1011" s="3">
        <v>6</v>
      </c>
      <c r="O1011" s="8">
        <f t="shared" si="331"/>
        <v>0.35294117647058826</v>
      </c>
      <c r="P1011" s="3">
        <v>8</v>
      </c>
      <c r="Q1011" s="8">
        <f t="shared" si="332"/>
        <v>0.47058823529411764</v>
      </c>
      <c r="R1011" s="3">
        <v>2</v>
      </c>
      <c r="U1011" s="8">
        <f t="shared" si="333"/>
        <v>0</v>
      </c>
      <c r="Y1011" s="7">
        <f t="shared" si="334"/>
        <v>0</v>
      </c>
      <c r="Z1011" s="7">
        <f t="shared" si="335"/>
        <v>0</v>
      </c>
      <c r="AA1011" s="7">
        <f t="shared" si="336"/>
        <v>0</v>
      </c>
      <c r="AB1011" s="7">
        <f t="shared" si="337"/>
        <v>0</v>
      </c>
      <c r="AC1011" s="7">
        <f t="shared" si="338"/>
        <v>0</v>
      </c>
      <c r="AD1011" s="7">
        <f t="shared" si="339"/>
        <v>0</v>
      </c>
      <c r="AE1011" s="7">
        <f t="shared" si="340"/>
        <v>0</v>
      </c>
      <c r="AF1011" s="7">
        <f t="shared" si="341"/>
        <v>0</v>
      </c>
      <c r="AG1011" s="7">
        <f t="shared" si="342"/>
        <v>0</v>
      </c>
      <c r="AH1011" s="7">
        <f t="shared" si="343"/>
        <v>0</v>
      </c>
      <c r="AI1011" s="7">
        <f t="shared" si="344"/>
        <v>0</v>
      </c>
      <c r="AJ1011" s="14">
        <f t="shared" si="345"/>
        <v>0</v>
      </c>
      <c r="AK1011" t="s">
        <v>1</v>
      </c>
      <c r="AL1011" t="s">
        <v>61</v>
      </c>
    </row>
    <row r="1012" spans="1:38">
      <c r="A1012" s="5" t="s">
        <v>5</v>
      </c>
      <c r="B1012" s="5" t="s">
        <v>105</v>
      </c>
      <c r="C1012" s="5" t="s">
        <v>104</v>
      </c>
      <c r="D1012" s="4" t="s">
        <v>103</v>
      </c>
      <c r="E1012" s="3">
        <v>45</v>
      </c>
      <c r="F1012" s="3">
        <v>32</v>
      </c>
      <c r="G1012" s="10">
        <f t="shared" si="329"/>
        <v>-13</v>
      </c>
      <c r="H1012" s="8">
        <f t="shared" si="350"/>
        <v>-0.28888888888888886</v>
      </c>
      <c r="I1012" s="3">
        <v>17</v>
      </c>
      <c r="J1012" s="3">
        <v>2</v>
      </c>
      <c r="K1012" s="9">
        <f t="shared" si="351"/>
        <v>0.11764705882352941</v>
      </c>
      <c r="L1012" s="3">
        <v>1</v>
      </c>
      <c r="M1012" s="8">
        <f t="shared" si="330"/>
        <v>3.125E-2</v>
      </c>
      <c r="N1012" s="3">
        <v>13</v>
      </c>
      <c r="O1012" s="8">
        <f t="shared" si="331"/>
        <v>0.40625</v>
      </c>
      <c r="P1012" s="3">
        <v>1</v>
      </c>
      <c r="Q1012" s="8">
        <f t="shared" si="332"/>
        <v>3.125E-2</v>
      </c>
      <c r="R1012" s="3">
        <v>2</v>
      </c>
      <c r="U1012" s="8">
        <f t="shared" si="333"/>
        <v>0</v>
      </c>
      <c r="Y1012" s="7">
        <f t="shared" si="334"/>
        <v>0</v>
      </c>
      <c r="Z1012" s="7">
        <f t="shared" si="335"/>
        <v>0</v>
      </c>
      <c r="AA1012" s="7">
        <f t="shared" si="336"/>
        <v>0</v>
      </c>
      <c r="AB1012" s="7">
        <f t="shared" si="337"/>
        <v>0</v>
      </c>
      <c r="AC1012" s="7">
        <f t="shared" si="338"/>
        <v>0</v>
      </c>
      <c r="AD1012" s="7">
        <f t="shared" si="339"/>
        <v>0</v>
      </c>
      <c r="AE1012" s="7">
        <f t="shared" si="340"/>
        <v>0</v>
      </c>
      <c r="AF1012" s="7">
        <f t="shared" si="341"/>
        <v>0</v>
      </c>
      <c r="AG1012" s="7">
        <f t="shared" si="342"/>
        <v>0</v>
      </c>
      <c r="AH1012" s="7">
        <f t="shared" si="343"/>
        <v>0</v>
      </c>
      <c r="AI1012" s="7">
        <f t="shared" si="344"/>
        <v>0</v>
      </c>
      <c r="AJ1012" s="14">
        <f t="shared" si="345"/>
        <v>0</v>
      </c>
      <c r="AK1012" t="s">
        <v>7</v>
      </c>
      <c r="AL1012" t="s">
        <v>102</v>
      </c>
    </row>
    <row r="1013" spans="1:38">
      <c r="A1013" s="5" t="s">
        <v>16</v>
      </c>
      <c r="B1013" s="5" t="s">
        <v>60</v>
      </c>
      <c r="C1013" s="5" t="s">
        <v>9</v>
      </c>
      <c r="D1013" s="4" t="s">
        <v>145</v>
      </c>
      <c r="E1013" s="3">
        <v>16</v>
      </c>
      <c r="F1013" s="3">
        <v>16</v>
      </c>
      <c r="G1013" s="10">
        <f t="shared" si="329"/>
        <v>0</v>
      </c>
      <c r="H1013" s="8">
        <f t="shared" si="350"/>
        <v>0</v>
      </c>
      <c r="I1013" s="3">
        <v>18</v>
      </c>
      <c r="J1013" s="3">
        <v>3</v>
      </c>
      <c r="K1013" s="9">
        <f t="shared" si="351"/>
        <v>0.16666666666666666</v>
      </c>
      <c r="L1013" s="3">
        <v>1</v>
      </c>
      <c r="M1013" s="8">
        <f t="shared" si="330"/>
        <v>6.25E-2</v>
      </c>
      <c r="N1013" s="3">
        <v>8</v>
      </c>
      <c r="O1013" s="8">
        <f t="shared" si="331"/>
        <v>0.5</v>
      </c>
      <c r="P1013" s="3">
        <v>1</v>
      </c>
      <c r="Q1013" s="8">
        <f t="shared" si="332"/>
        <v>6.25E-2</v>
      </c>
      <c r="R1013" s="3">
        <v>2</v>
      </c>
      <c r="U1013" s="8">
        <f t="shared" si="333"/>
        <v>0</v>
      </c>
      <c r="Y1013" s="7">
        <f t="shared" si="334"/>
        <v>0</v>
      </c>
      <c r="Z1013" s="7">
        <f t="shared" si="335"/>
        <v>0</v>
      </c>
      <c r="AA1013" s="7">
        <f t="shared" si="336"/>
        <v>0</v>
      </c>
      <c r="AB1013" s="7">
        <f t="shared" si="337"/>
        <v>0</v>
      </c>
      <c r="AC1013" s="7">
        <f t="shared" si="338"/>
        <v>0</v>
      </c>
      <c r="AD1013" s="7">
        <f t="shared" si="339"/>
        <v>0</v>
      </c>
      <c r="AE1013" s="7">
        <f t="shared" si="340"/>
        <v>0</v>
      </c>
      <c r="AF1013" s="7">
        <f t="shared" si="341"/>
        <v>0</v>
      </c>
      <c r="AG1013" s="7">
        <f t="shared" si="342"/>
        <v>0</v>
      </c>
      <c r="AH1013" s="7">
        <f t="shared" si="343"/>
        <v>0</v>
      </c>
      <c r="AI1013" s="7">
        <f t="shared" si="344"/>
        <v>0</v>
      </c>
      <c r="AJ1013" s="14">
        <f t="shared" si="345"/>
        <v>0</v>
      </c>
      <c r="AK1013" t="s">
        <v>7</v>
      </c>
      <c r="AL1013" t="s">
        <v>144</v>
      </c>
    </row>
    <row r="1014" spans="1:38">
      <c r="A1014" s="5" t="s">
        <v>16</v>
      </c>
      <c r="B1014" s="5" t="s">
        <v>60</v>
      </c>
      <c r="C1014" s="5" t="s">
        <v>93</v>
      </c>
      <c r="D1014" s="4" t="s">
        <v>92</v>
      </c>
      <c r="E1014" s="3">
        <v>31</v>
      </c>
      <c r="F1014" s="3">
        <v>24</v>
      </c>
      <c r="G1014" s="10">
        <f t="shared" si="329"/>
        <v>-7</v>
      </c>
      <c r="H1014" s="8">
        <f t="shared" si="350"/>
        <v>-0.22580645161290322</v>
      </c>
      <c r="I1014" s="3">
        <v>14</v>
      </c>
      <c r="J1014" s="3">
        <v>4</v>
      </c>
      <c r="K1014" s="9">
        <f t="shared" si="351"/>
        <v>0.2857142857142857</v>
      </c>
      <c r="L1014" s="3">
        <v>9</v>
      </c>
      <c r="M1014" s="8">
        <f t="shared" si="330"/>
        <v>0.375</v>
      </c>
      <c r="N1014" s="3">
        <v>9</v>
      </c>
      <c r="O1014" s="8">
        <f t="shared" si="331"/>
        <v>0.375</v>
      </c>
      <c r="P1014" s="3">
        <v>8</v>
      </c>
      <c r="Q1014" s="8">
        <f t="shared" si="332"/>
        <v>0.33333333333333331</v>
      </c>
      <c r="R1014" s="3">
        <v>1</v>
      </c>
      <c r="U1014" s="8">
        <f t="shared" si="333"/>
        <v>0</v>
      </c>
      <c r="Y1014" s="7">
        <f t="shared" si="334"/>
        <v>0</v>
      </c>
      <c r="Z1014" s="7">
        <f t="shared" si="335"/>
        <v>0</v>
      </c>
      <c r="AA1014" s="7">
        <f t="shared" si="336"/>
        <v>0</v>
      </c>
      <c r="AB1014" s="7">
        <f t="shared" si="337"/>
        <v>0</v>
      </c>
      <c r="AC1014" s="7">
        <f t="shared" si="338"/>
        <v>0</v>
      </c>
      <c r="AD1014" s="7">
        <f t="shared" si="339"/>
        <v>0</v>
      </c>
      <c r="AE1014" s="7">
        <f t="shared" si="340"/>
        <v>0</v>
      </c>
      <c r="AF1014" s="7">
        <f t="shared" si="341"/>
        <v>0</v>
      </c>
      <c r="AG1014" s="7">
        <f t="shared" si="342"/>
        <v>0</v>
      </c>
      <c r="AH1014" s="7">
        <f t="shared" si="343"/>
        <v>0</v>
      </c>
      <c r="AI1014" s="7">
        <f t="shared" si="344"/>
        <v>0</v>
      </c>
      <c r="AJ1014" s="14">
        <f t="shared" si="345"/>
        <v>0</v>
      </c>
      <c r="AK1014" t="s">
        <v>7</v>
      </c>
      <c r="AL1014" t="s">
        <v>91</v>
      </c>
    </row>
    <row r="1015" spans="1:38">
      <c r="A1015" s="5" t="s">
        <v>16</v>
      </c>
      <c r="B1015" s="5" t="s">
        <v>60</v>
      </c>
      <c r="C1015" s="5" t="s">
        <v>90</v>
      </c>
      <c r="D1015" s="4" t="s">
        <v>89</v>
      </c>
      <c r="E1015" s="3">
        <v>16</v>
      </c>
      <c r="F1015" s="3">
        <v>14</v>
      </c>
      <c r="G1015" s="10">
        <f t="shared" si="329"/>
        <v>-2</v>
      </c>
      <c r="H1015" s="8">
        <f t="shared" si="350"/>
        <v>-0.125</v>
      </c>
      <c r="I1015" s="3">
        <v>21</v>
      </c>
      <c r="J1015" s="3">
        <v>3</v>
      </c>
      <c r="K1015" s="9">
        <f t="shared" si="351"/>
        <v>0.14285714285714285</v>
      </c>
      <c r="L1015" s="3">
        <v>4</v>
      </c>
      <c r="M1015" s="8">
        <f t="shared" si="330"/>
        <v>0.2857142857142857</v>
      </c>
      <c r="N1015" s="3">
        <v>2</v>
      </c>
      <c r="O1015" s="8">
        <f t="shared" si="331"/>
        <v>0.14285714285714285</v>
      </c>
      <c r="P1015" s="3">
        <v>4</v>
      </c>
      <c r="Q1015" s="8">
        <f t="shared" si="332"/>
        <v>0.2857142857142857</v>
      </c>
      <c r="R1015" s="3">
        <v>2</v>
      </c>
      <c r="U1015" s="8">
        <f t="shared" si="333"/>
        <v>0</v>
      </c>
      <c r="Y1015" s="7">
        <f t="shared" si="334"/>
        <v>0</v>
      </c>
      <c r="Z1015" s="7">
        <f t="shared" si="335"/>
        <v>0</v>
      </c>
      <c r="AA1015" s="7">
        <f t="shared" si="336"/>
        <v>0</v>
      </c>
      <c r="AB1015" s="7">
        <f t="shared" si="337"/>
        <v>0</v>
      </c>
      <c r="AC1015" s="7">
        <f t="shared" si="338"/>
        <v>0</v>
      </c>
      <c r="AD1015" s="7">
        <f t="shared" si="339"/>
        <v>0</v>
      </c>
      <c r="AE1015" s="7">
        <f t="shared" si="340"/>
        <v>0</v>
      </c>
      <c r="AF1015" s="7">
        <f t="shared" si="341"/>
        <v>0</v>
      </c>
      <c r="AG1015" s="7">
        <f t="shared" si="342"/>
        <v>0</v>
      </c>
      <c r="AH1015" s="7">
        <f t="shared" si="343"/>
        <v>0</v>
      </c>
      <c r="AI1015" s="7">
        <f t="shared" si="344"/>
        <v>0</v>
      </c>
      <c r="AJ1015" s="14">
        <f t="shared" si="345"/>
        <v>0</v>
      </c>
      <c r="AK1015" t="s">
        <v>1</v>
      </c>
      <c r="AL1015" t="s">
        <v>88</v>
      </c>
    </row>
    <row r="1016" spans="1:38">
      <c r="A1016" s="5" t="s">
        <v>16</v>
      </c>
      <c r="B1016" s="5" t="s">
        <v>60</v>
      </c>
      <c r="C1016" s="5" t="s">
        <v>87</v>
      </c>
      <c r="D1016" s="4" t="s">
        <v>86</v>
      </c>
      <c r="E1016" s="3">
        <v>35</v>
      </c>
      <c r="F1016" s="3">
        <v>33</v>
      </c>
      <c r="G1016" s="10">
        <f t="shared" si="329"/>
        <v>-2</v>
      </c>
      <c r="H1016" s="8">
        <f t="shared" si="350"/>
        <v>-5.7142857142857141E-2</v>
      </c>
      <c r="I1016" s="3">
        <v>21</v>
      </c>
      <c r="J1016" s="3">
        <v>4</v>
      </c>
      <c r="K1016" s="9">
        <f t="shared" si="351"/>
        <v>0.19047619047619047</v>
      </c>
      <c r="L1016" s="3">
        <v>12</v>
      </c>
      <c r="M1016" s="8">
        <f t="shared" si="330"/>
        <v>0.36363636363636365</v>
      </c>
      <c r="N1016" s="3">
        <v>3</v>
      </c>
      <c r="O1016" s="8">
        <f t="shared" si="331"/>
        <v>9.0909090909090912E-2</v>
      </c>
      <c r="P1016" s="3">
        <v>9</v>
      </c>
      <c r="Q1016" s="8">
        <f t="shared" si="332"/>
        <v>0.27272727272727271</v>
      </c>
      <c r="R1016" s="3">
        <v>0</v>
      </c>
      <c r="U1016" s="8">
        <f t="shared" si="333"/>
        <v>0</v>
      </c>
      <c r="Y1016" s="7">
        <f t="shared" si="334"/>
        <v>0</v>
      </c>
      <c r="Z1016" s="7">
        <f t="shared" si="335"/>
        <v>0</v>
      </c>
      <c r="AA1016" s="7">
        <f t="shared" si="336"/>
        <v>0</v>
      </c>
      <c r="AB1016" s="7">
        <f t="shared" si="337"/>
        <v>0</v>
      </c>
      <c r="AC1016" s="7">
        <f t="shared" si="338"/>
        <v>0</v>
      </c>
      <c r="AD1016" s="7">
        <f t="shared" si="339"/>
        <v>0</v>
      </c>
      <c r="AE1016" s="7">
        <f t="shared" si="340"/>
        <v>0</v>
      </c>
      <c r="AF1016" s="7">
        <f t="shared" si="341"/>
        <v>0</v>
      </c>
      <c r="AG1016" s="7">
        <f t="shared" si="342"/>
        <v>0</v>
      </c>
      <c r="AH1016" s="7">
        <f t="shared" si="343"/>
        <v>0</v>
      </c>
      <c r="AI1016" s="7">
        <f t="shared" si="344"/>
        <v>0</v>
      </c>
      <c r="AJ1016" s="14">
        <f t="shared" si="345"/>
        <v>0</v>
      </c>
      <c r="AK1016" t="s">
        <v>7</v>
      </c>
      <c r="AL1016" t="s">
        <v>85</v>
      </c>
    </row>
    <row r="1017" spans="1:38">
      <c r="A1017" s="5" t="s">
        <v>16</v>
      </c>
      <c r="B1017" s="5" t="s">
        <v>60</v>
      </c>
      <c r="C1017" s="5" t="s">
        <v>59</v>
      </c>
      <c r="D1017" s="4" t="s">
        <v>58</v>
      </c>
      <c r="E1017" s="3">
        <v>14</v>
      </c>
      <c r="F1017" s="3">
        <v>15</v>
      </c>
      <c r="G1017" s="10">
        <f t="shared" si="329"/>
        <v>1</v>
      </c>
      <c r="H1017" s="8">
        <f t="shared" si="350"/>
        <v>7.1428571428571425E-2</v>
      </c>
      <c r="I1017" s="3">
        <v>0</v>
      </c>
      <c r="J1017" s="3">
        <v>0</v>
      </c>
      <c r="K1017" s="9">
        <v>0</v>
      </c>
      <c r="L1017" s="3">
        <v>1</v>
      </c>
      <c r="M1017" s="8">
        <f t="shared" si="330"/>
        <v>6.6666666666666666E-2</v>
      </c>
      <c r="N1017" s="3">
        <v>1</v>
      </c>
      <c r="O1017" s="8">
        <f t="shared" si="331"/>
        <v>6.6666666666666666E-2</v>
      </c>
      <c r="P1017" s="3">
        <v>1</v>
      </c>
      <c r="Q1017" s="8">
        <f t="shared" si="332"/>
        <v>6.6666666666666666E-2</v>
      </c>
      <c r="R1017" s="3">
        <v>0</v>
      </c>
      <c r="U1017" s="8">
        <f t="shared" si="333"/>
        <v>0</v>
      </c>
      <c r="Y1017" s="7">
        <f t="shared" si="334"/>
        <v>0</v>
      </c>
      <c r="Z1017" s="7">
        <f t="shared" si="335"/>
        <v>0</v>
      </c>
      <c r="AA1017" s="7">
        <f t="shared" si="336"/>
        <v>0</v>
      </c>
      <c r="AB1017" s="7">
        <f t="shared" si="337"/>
        <v>0</v>
      </c>
      <c r="AC1017" s="7">
        <f t="shared" si="338"/>
        <v>0</v>
      </c>
      <c r="AD1017" s="7">
        <f t="shared" si="339"/>
        <v>0</v>
      </c>
      <c r="AE1017" s="7">
        <f t="shared" si="340"/>
        <v>0</v>
      </c>
      <c r="AF1017" s="7">
        <f t="shared" si="341"/>
        <v>0</v>
      </c>
      <c r="AG1017" s="7">
        <f t="shared" si="342"/>
        <v>0</v>
      </c>
      <c r="AH1017" s="7">
        <f t="shared" si="343"/>
        <v>0</v>
      </c>
      <c r="AI1017" s="7">
        <f t="shared" si="344"/>
        <v>0</v>
      </c>
      <c r="AJ1017" s="14">
        <f t="shared" si="345"/>
        <v>0</v>
      </c>
      <c r="AK1017" t="s">
        <v>7</v>
      </c>
      <c r="AL1017" t="s">
        <v>57</v>
      </c>
    </row>
    <row r="1018" spans="1:38">
      <c r="A1018" s="5" t="s">
        <v>56</v>
      </c>
      <c r="B1018" s="5" t="s">
        <v>55</v>
      </c>
      <c r="C1018" s="5" t="s">
        <v>140</v>
      </c>
      <c r="D1018" s="4" t="s">
        <v>139</v>
      </c>
      <c r="E1018" s="3">
        <v>22</v>
      </c>
      <c r="F1018" s="3">
        <v>11</v>
      </c>
      <c r="G1018" s="10">
        <f t="shared" si="329"/>
        <v>-11</v>
      </c>
      <c r="H1018" s="8">
        <f t="shared" si="350"/>
        <v>-0.5</v>
      </c>
      <c r="I1018" s="3">
        <v>10</v>
      </c>
      <c r="J1018" s="3">
        <v>3</v>
      </c>
      <c r="K1018" s="9">
        <f>J1018/I1018</f>
        <v>0.3</v>
      </c>
      <c r="L1018" s="3">
        <v>2</v>
      </c>
      <c r="M1018" s="8">
        <f t="shared" si="330"/>
        <v>0.18181818181818182</v>
      </c>
      <c r="N1018" s="3">
        <v>6</v>
      </c>
      <c r="O1018" s="8">
        <f t="shared" si="331"/>
        <v>0.54545454545454541</v>
      </c>
      <c r="P1018" s="3">
        <v>5</v>
      </c>
      <c r="Q1018" s="8">
        <f t="shared" si="332"/>
        <v>0.45454545454545453</v>
      </c>
      <c r="R1018" s="3">
        <v>2</v>
      </c>
      <c r="U1018" s="8">
        <f t="shared" si="333"/>
        <v>0</v>
      </c>
      <c r="Y1018" s="7">
        <f t="shared" si="334"/>
        <v>0</v>
      </c>
      <c r="Z1018" s="7">
        <f t="shared" si="335"/>
        <v>0</v>
      </c>
      <c r="AA1018" s="7">
        <f t="shared" si="336"/>
        <v>0</v>
      </c>
      <c r="AB1018" s="7">
        <f t="shared" si="337"/>
        <v>0</v>
      </c>
      <c r="AC1018" s="7">
        <f t="shared" si="338"/>
        <v>0</v>
      </c>
      <c r="AD1018" s="7">
        <f t="shared" si="339"/>
        <v>0</v>
      </c>
      <c r="AE1018" s="7">
        <f t="shared" si="340"/>
        <v>0</v>
      </c>
      <c r="AF1018" s="7">
        <f t="shared" si="341"/>
        <v>0</v>
      </c>
      <c r="AG1018" s="7">
        <f t="shared" si="342"/>
        <v>0</v>
      </c>
      <c r="AH1018" s="7">
        <f t="shared" si="343"/>
        <v>0</v>
      </c>
      <c r="AI1018" s="7">
        <f t="shared" si="344"/>
        <v>0</v>
      </c>
      <c r="AJ1018" s="14">
        <f t="shared" si="345"/>
        <v>0</v>
      </c>
      <c r="AK1018" t="s">
        <v>1</v>
      </c>
      <c r="AL1018" t="s">
        <v>138</v>
      </c>
    </row>
    <row r="1019" spans="1:38">
      <c r="A1019" s="5" t="s">
        <v>130</v>
      </c>
      <c r="B1019" s="5" t="s">
        <v>129</v>
      </c>
      <c r="C1019" s="5" t="s">
        <v>114</v>
      </c>
      <c r="D1019" s="4" t="s">
        <v>128</v>
      </c>
      <c r="E1019" s="3">
        <v>23</v>
      </c>
      <c r="F1019" s="3">
        <v>23</v>
      </c>
      <c r="G1019" s="10">
        <f t="shared" si="329"/>
        <v>0</v>
      </c>
      <c r="H1019" s="8">
        <f t="shared" si="350"/>
        <v>0</v>
      </c>
      <c r="I1019" s="3">
        <v>6</v>
      </c>
      <c r="J1019" s="3">
        <v>2</v>
      </c>
      <c r="K1019" s="9">
        <f>J1019/I1019</f>
        <v>0.33333333333333331</v>
      </c>
      <c r="L1019" s="3">
        <v>8</v>
      </c>
      <c r="M1019" s="8">
        <f t="shared" si="330"/>
        <v>0.34782608695652173</v>
      </c>
      <c r="N1019" s="3">
        <v>9</v>
      </c>
      <c r="O1019" s="8">
        <f t="shared" si="331"/>
        <v>0.39130434782608697</v>
      </c>
      <c r="P1019" s="3">
        <v>8</v>
      </c>
      <c r="Q1019" s="8">
        <f t="shared" si="332"/>
        <v>0.34782608695652173</v>
      </c>
      <c r="R1019" s="3">
        <v>0</v>
      </c>
      <c r="T1019">
        <v>2</v>
      </c>
      <c r="U1019" s="8">
        <f t="shared" si="333"/>
        <v>8.6956521739130432E-2</v>
      </c>
      <c r="Y1019" s="7">
        <f t="shared" si="334"/>
        <v>0</v>
      </c>
      <c r="Z1019" s="7">
        <f t="shared" si="335"/>
        <v>0</v>
      </c>
      <c r="AA1019" s="7">
        <f t="shared" si="336"/>
        <v>0</v>
      </c>
      <c r="AB1019" s="7">
        <f t="shared" si="337"/>
        <v>0</v>
      </c>
      <c r="AC1019" s="7">
        <f t="shared" si="338"/>
        <v>0</v>
      </c>
      <c r="AD1019" s="7">
        <f t="shared" si="339"/>
        <v>0</v>
      </c>
      <c r="AE1019" s="7">
        <f t="shared" si="340"/>
        <v>0</v>
      </c>
      <c r="AF1019" s="7">
        <f t="shared" si="341"/>
        <v>0</v>
      </c>
      <c r="AG1019" s="7">
        <f t="shared" si="342"/>
        <v>0</v>
      </c>
      <c r="AH1019" s="7">
        <f t="shared" si="343"/>
        <v>0</v>
      </c>
      <c r="AI1019" s="7">
        <f t="shared" si="344"/>
        <v>0</v>
      </c>
      <c r="AJ1019" s="14">
        <f t="shared" si="345"/>
        <v>0</v>
      </c>
      <c r="AK1019" t="s">
        <v>1</v>
      </c>
      <c r="AL1019" t="s">
        <v>127</v>
      </c>
    </row>
    <row r="1020" spans="1:38">
      <c r="A1020" s="5" t="s">
        <v>126</v>
      </c>
      <c r="B1020" s="5" t="s">
        <v>125</v>
      </c>
      <c r="C1020" s="5" t="s">
        <v>124</v>
      </c>
      <c r="D1020" s="4" t="s">
        <v>123</v>
      </c>
      <c r="E1020" s="3">
        <v>29</v>
      </c>
      <c r="F1020" s="3">
        <v>24</v>
      </c>
      <c r="G1020" s="10">
        <f t="shared" si="329"/>
        <v>-5</v>
      </c>
      <c r="H1020" s="8">
        <f t="shared" si="350"/>
        <v>-0.17241379310344829</v>
      </c>
      <c r="I1020" s="3">
        <v>15</v>
      </c>
      <c r="J1020" s="3">
        <v>2</v>
      </c>
      <c r="K1020" s="9">
        <f>J1020/I1020</f>
        <v>0.13333333333333333</v>
      </c>
      <c r="L1020" s="3">
        <v>9</v>
      </c>
      <c r="M1020" s="8">
        <f t="shared" si="330"/>
        <v>0.375</v>
      </c>
      <c r="N1020" s="3">
        <v>9</v>
      </c>
      <c r="O1020" s="8">
        <f t="shared" si="331"/>
        <v>0.375</v>
      </c>
      <c r="P1020" s="3">
        <v>9</v>
      </c>
      <c r="Q1020" s="8">
        <f t="shared" si="332"/>
        <v>0.375</v>
      </c>
      <c r="R1020" s="3">
        <v>1</v>
      </c>
      <c r="U1020" s="8">
        <f t="shared" si="333"/>
        <v>0</v>
      </c>
      <c r="Y1020" s="7">
        <f t="shared" si="334"/>
        <v>0</v>
      </c>
      <c r="Z1020" s="7">
        <f t="shared" si="335"/>
        <v>0</v>
      </c>
      <c r="AA1020" s="7">
        <f t="shared" si="336"/>
        <v>0</v>
      </c>
      <c r="AB1020" s="7">
        <f t="shared" si="337"/>
        <v>0</v>
      </c>
      <c r="AC1020" s="7">
        <f t="shared" si="338"/>
        <v>0</v>
      </c>
      <c r="AD1020" s="7">
        <f t="shared" si="339"/>
        <v>0</v>
      </c>
      <c r="AE1020" s="7">
        <f t="shared" si="340"/>
        <v>0</v>
      </c>
      <c r="AF1020" s="7">
        <f t="shared" si="341"/>
        <v>0</v>
      </c>
      <c r="AG1020" s="7">
        <f t="shared" si="342"/>
        <v>0</v>
      </c>
      <c r="AH1020" s="7">
        <f t="shared" si="343"/>
        <v>0</v>
      </c>
      <c r="AI1020" s="7">
        <f t="shared" si="344"/>
        <v>0</v>
      </c>
      <c r="AJ1020" s="14">
        <f t="shared" si="345"/>
        <v>0</v>
      </c>
      <c r="AK1020" t="s">
        <v>1</v>
      </c>
      <c r="AL1020" t="s">
        <v>122</v>
      </c>
    </row>
    <row r="1021" spans="1:38">
      <c r="A1021" s="5" t="s">
        <v>25</v>
      </c>
      <c r="B1021" s="5" t="s">
        <v>121</v>
      </c>
      <c r="C1021" s="5" t="s">
        <v>120</v>
      </c>
      <c r="D1021" s="4" t="s">
        <v>119</v>
      </c>
      <c r="E1021" s="3">
        <v>30</v>
      </c>
      <c r="F1021" s="3">
        <v>29</v>
      </c>
      <c r="G1021" s="10">
        <f t="shared" si="329"/>
        <v>-1</v>
      </c>
      <c r="H1021" s="8">
        <f t="shared" si="350"/>
        <v>-3.3333333333333333E-2</v>
      </c>
      <c r="I1021" s="3">
        <v>11</v>
      </c>
      <c r="J1021" s="3">
        <v>4</v>
      </c>
      <c r="K1021" s="9">
        <f>J1021/I1021</f>
        <v>0.36363636363636365</v>
      </c>
      <c r="L1021" s="3">
        <v>9</v>
      </c>
      <c r="M1021" s="8">
        <f t="shared" si="330"/>
        <v>0.31034482758620691</v>
      </c>
      <c r="N1021" s="3">
        <v>9</v>
      </c>
      <c r="O1021" s="8">
        <f t="shared" si="331"/>
        <v>0.31034482758620691</v>
      </c>
      <c r="P1021" s="3">
        <v>9</v>
      </c>
      <c r="Q1021" s="8">
        <f t="shared" si="332"/>
        <v>0.31034482758620691</v>
      </c>
      <c r="R1021" s="3">
        <v>2</v>
      </c>
      <c r="U1021" s="8">
        <f t="shared" si="333"/>
        <v>0</v>
      </c>
      <c r="Y1021" s="7">
        <f t="shared" si="334"/>
        <v>0</v>
      </c>
      <c r="Z1021" s="7">
        <f t="shared" si="335"/>
        <v>0</v>
      </c>
      <c r="AA1021" s="7">
        <f t="shared" si="336"/>
        <v>0</v>
      </c>
      <c r="AB1021" s="7">
        <f t="shared" si="337"/>
        <v>0</v>
      </c>
      <c r="AC1021" s="7">
        <f t="shared" si="338"/>
        <v>0</v>
      </c>
      <c r="AD1021" s="7">
        <f t="shared" si="339"/>
        <v>0</v>
      </c>
      <c r="AE1021" s="7">
        <f t="shared" si="340"/>
        <v>0</v>
      </c>
      <c r="AF1021" s="7">
        <f t="shared" si="341"/>
        <v>0</v>
      </c>
      <c r="AG1021" s="7">
        <f t="shared" si="342"/>
        <v>0</v>
      </c>
      <c r="AH1021" s="7">
        <f t="shared" si="343"/>
        <v>0</v>
      </c>
      <c r="AI1021" s="7">
        <f t="shared" si="344"/>
        <v>0</v>
      </c>
      <c r="AJ1021" s="14">
        <f t="shared" si="345"/>
        <v>0</v>
      </c>
      <c r="AK1021" t="s">
        <v>1</v>
      </c>
      <c r="AL1021" t="s">
        <v>118</v>
      </c>
    </row>
    <row r="1022" spans="1:38">
      <c r="A1022" s="5" t="s">
        <v>11</v>
      </c>
      <c r="B1022" s="5" t="s">
        <v>45</v>
      </c>
      <c r="C1022" s="5" t="s">
        <v>54</v>
      </c>
      <c r="D1022" s="4" t="s">
        <v>70</v>
      </c>
      <c r="E1022" s="3">
        <v>13</v>
      </c>
      <c r="F1022" s="3">
        <v>11</v>
      </c>
      <c r="G1022" s="10">
        <f t="shared" si="329"/>
        <v>-2</v>
      </c>
      <c r="H1022" s="8">
        <f t="shared" si="350"/>
        <v>-0.15384615384615385</v>
      </c>
      <c r="I1022" s="3">
        <v>14</v>
      </c>
      <c r="J1022" s="3">
        <v>1</v>
      </c>
      <c r="K1022" s="9">
        <f>J1022/I1022</f>
        <v>7.1428571428571425E-2</v>
      </c>
      <c r="L1022" s="3">
        <v>0</v>
      </c>
      <c r="M1022" s="8">
        <f t="shared" si="330"/>
        <v>0</v>
      </c>
      <c r="N1022" s="3">
        <v>6</v>
      </c>
      <c r="O1022" s="8">
        <f t="shared" si="331"/>
        <v>0.54545454545454541</v>
      </c>
      <c r="P1022" s="3">
        <v>2</v>
      </c>
      <c r="Q1022" s="8">
        <f t="shared" si="332"/>
        <v>0.18181818181818182</v>
      </c>
      <c r="R1022" s="3">
        <v>1</v>
      </c>
      <c r="U1022" s="8">
        <f t="shared" si="333"/>
        <v>0</v>
      </c>
      <c r="Y1022" s="7">
        <f t="shared" si="334"/>
        <v>0</v>
      </c>
      <c r="Z1022" s="7">
        <f t="shared" si="335"/>
        <v>0</v>
      </c>
      <c r="AA1022" s="7">
        <f t="shared" si="336"/>
        <v>0</v>
      </c>
      <c r="AB1022" s="7">
        <f t="shared" si="337"/>
        <v>0</v>
      </c>
      <c r="AC1022" s="7">
        <f t="shared" si="338"/>
        <v>0</v>
      </c>
      <c r="AD1022" s="7">
        <f t="shared" si="339"/>
        <v>0</v>
      </c>
      <c r="AE1022" s="7">
        <f t="shared" si="340"/>
        <v>0</v>
      </c>
      <c r="AF1022" s="7">
        <f t="shared" si="341"/>
        <v>0</v>
      </c>
      <c r="AG1022" s="7">
        <f t="shared" si="342"/>
        <v>0</v>
      </c>
      <c r="AH1022" s="7">
        <f t="shared" si="343"/>
        <v>0</v>
      </c>
      <c r="AI1022" s="7">
        <f t="shared" si="344"/>
        <v>0</v>
      </c>
      <c r="AJ1022" s="14">
        <f t="shared" si="345"/>
        <v>0</v>
      </c>
      <c r="AK1022" t="s">
        <v>7</v>
      </c>
      <c r="AL1022" t="s">
        <v>69</v>
      </c>
    </row>
    <row r="1023" spans="1:38">
      <c r="A1023" s="5" t="s">
        <v>11</v>
      </c>
      <c r="B1023" s="5" t="s">
        <v>45</v>
      </c>
      <c r="C1023" s="5" t="s">
        <v>51</v>
      </c>
      <c r="D1023" s="4" t="s">
        <v>50</v>
      </c>
      <c r="E1023" s="3">
        <v>53</v>
      </c>
      <c r="F1023" s="3">
        <v>22</v>
      </c>
      <c r="G1023" s="10">
        <f t="shared" si="329"/>
        <v>-31</v>
      </c>
      <c r="H1023" s="8">
        <f t="shared" si="350"/>
        <v>-0.58490566037735847</v>
      </c>
      <c r="I1023" s="3">
        <v>0</v>
      </c>
      <c r="J1023" s="3">
        <v>0</v>
      </c>
      <c r="K1023" s="9">
        <v>0</v>
      </c>
      <c r="L1023" s="3">
        <v>0</v>
      </c>
      <c r="M1023" s="8">
        <f t="shared" si="330"/>
        <v>0</v>
      </c>
      <c r="N1023" s="3">
        <v>12</v>
      </c>
      <c r="O1023" s="8">
        <f t="shared" si="331"/>
        <v>0.54545454545454541</v>
      </c>
      <c r="P1023" s="3">
        <v>3</v>
      </c>
      <c r="Q1023" s="8">
        <f t="shared" si="332"/>
        <v>0.13636363636363635</v>
      </c>
      <c r="R1023" s="3">
        <v>0</v>
      </c>
      <c r="U1023" s="8">
        <f t="shared" si="333"/>
        <v>0</v>
      </c>
      <c r="Y1023" s="7">
        <f t="shared" si="334"/>
        <v>0</v>
      </c>
      <c r="Z1023" s="7">
        <f t="shared" si="335"/>
        <v>0</v>
      </c>
      <c r="AA1023" s="7">
        <f t="shared" si="336"/>
        <v>0</v>
      </c>
      <c r="AB1023" s="7">
        <f t="shared" si="337"/>
        <v>0</v>
      </c>
      <c r="AC1023" s="7">
        <f t="shared" si="338"/>
        <v>0</v>
      </c>
      <c r="AD1023" s="7">
        <f t="shared" si="339"/>
        <v>0</v>
      </c>
      <c r="AE1023" s="7">
        <f t="shared" si="340"/>
        <v>0</v>
      </c>
      <c r="AF1023" s="7">
        <f t="shared" si="341"/>
        <v>0</v>
      </c>
      <c r="AG1023" s="7">
        <f t="shared" si="342"/>
        <v>0</v>
      </c>
      <c r="AH1023" s="7">
        <f t="shared" si="343"/>
        <v>0</v>
      </c>
      <c r="AI1023" s="7">
        <f t="shared" si="344"/>
        <v>0</v>
      </c>
      <c r="AJ1023" s="14">
        <f t="shared" si="345"/>
        <v>0</v>
      </c>
      <c r="AK1023" t="s">
        <v>7</v>
      </c>
      <c r="AL1023" t="s">
        <v>49</v>
      </c>
    </row>
    <row r="1024" spans="1:38">
      <c r="A1024" s="5" t="s">
        <v>11</v>
      </c>
      <c r="B1024" s="5" t="s">
        <v>45</v>
      </c>
      <c r="C1024" s="5" t="s">
        <v>28</v>
      </c>
      <c r="D1024" s="15" t="s">
        <v>44</v>
      </c>
      <c r="E1024" s="3">
        <v>17</v>
      </c>
      <c r="F1024" s="3">
        <v>13</v>
      </c>
      <c r="G1024" s="10">
        <f t="shared" si="329"/>
        <v>-4</v>
      </c>
      <c r="H1024" s="8">
        <f t="shared" si="350"/>
        <v>-0.23529411764705882</v>
      </c>
      <c r="I1024" s="3">
        <v>0</v>
      </c>
      <c r="J1024" s="3">
        <v>0</v>
      </c>
      <c r="K1024" s="9">
        <v>0</v>
      </c>
      <c r="L1024" s="3">
        <v>0</v>
      </c>
      <c r="M1024" s="8">
        <f t="shared" si="330"/>
        <v>0</v>
      </c>
      <c r="N1024" s="3">
        <v>0</v>
      </c>
      <c r="O1024" s="8">
        <f t="shared" si="331"/>
        <v>0</v>
      </c>
      <c r="P1024" s="3">
        <v>0</v>
      </c>
      <c r="Q1024" s="8">
        <f t="shared" si="332"/>
        <v>0</v>
      </c>
      <c r="R1024" s="3">
        <v>0</v>
      </c>
      <c r="U1024" s="8">
        <f t="shared" si="333"/>
        <v>0</v>
      </c>
      <c r="Y1024" s="7">
        <f t="shared" si="334"/>
        <v>0</v>
      </c>
      <c r="Z1024" s="7">
        <f t="shared" si="335"/>
        <v>0</v>
      </c>
      <c r="AA1024" s="7">
        <f t="shared" si="336"/>
        <v>0</v>
      </c>
      <c r="AB1024" s="7">
        <f t="shared" si="337"/>
        <v>0</v>
      </c>
      <c r="AC1024" s="7">
        <f t="shared" si="338"/>
        <v>0</v>
      </c>
      <c r="AD1024" s="7">
        <f t="shared" si="339"/>
        <v>0</v>
      </c>
      <c r="AE1024" s="7">
        <f t="shared" si="340"/>
        <v>0</v>
      </c>
      <c r="AF1024" s="7">
        <f t="shared" si="341"/>
        <v>0</v>
      </c>
      <c r="AG1024" s="7">
        <f t="shared" si="342"/>
        <v>0</v>
      </c>
      <c r="AH1024" s="7">
        <f t="shared" si="343"/>
        <v>0</v>
      </c>
      <c r="AI1024" s="7">
        <f t="shared" si="344"/>
        <v>0</v>
      </c>
      <c r="AJ1024" s="14">
        <f t="shared" si="345"/>
        <v>0</v>
      </c>
      <c r="AK1024" t="s">
        <v>7</v>
      </c>
      <c r="AL1024" t="s">
        <v>43</v>
      </c>
    </row>
    <row r="1025" spans="1:38">
      <c r="A1025" s="5" t="s">
        <v>25</v>
      </c>
      <c r="B1025" s="5" t="s">
        <v>35</v>
      </c>
      <c r="C1025" s="5" t="s">
        <v>42</v>
      </c>
      <c r="D1025" s="4" t="s">
        <v>41</v>
      </c>
      <c r="E1025" s="3">
        <v>43</v>
      </c>
      <c r="F1025" s="3">
        <v>32</v>
      </c>
      <c r="G1025" s="10">
        <f t="shared" si="329"/>
        <v>-11</v>
      </c>
      <c r="H1025" s="8">
        <f t="shared" si="350"/>
        <v>-0.2558139534883721</v>
      </c>
      <c r="I1025" s="3">
        <v>0</v>
      </c>
      <c r="J1025" s="3">
        <v>0</v>
      </c>
      <c r="K1025" s="9">
        <v>0</v>
      </c>
      <c r="L1025" s="3">
        <v>10</v>
      </c>
      <c r="M1025" s="8">
        <f t="shared" si="330"/>
        <v>0.3125</v>
      </c>
      <c r="N1025" s="3">
        <v>19</v>
      </c>
      <c r="O1025" s="8">
        <f t="shared" si="331"/>
        <v>0.59375</v>
      </c>
      <c r="P1025" s="3">
        <v>11</v>
      </c>
      <c r="Q1025" s="8">
        <f t="shared" si="332"/>
        <v>0.34375</v>
      </c>
      <c r="R1025" s="3">
        <v>0</v>
      </c>
      <c r="U1025" s="8">
        <f t="shared" si="333"/>
        <v>0</v>
      </c>
      <c r="Y1025" s="7">
        <f t="shared" si="334"/>
        <v>0</v>
      </c>
      <c r="Z1025" s="7">
        <f t="shared" si="335"/>
        <v>0</v>
      </c>
      <c r="AA1025" s="7">
        <f t="shared" si="336"/>
        <v>0</v>
      </c>
      <c r="AB1025" s="7">
        <f t="shared" si="337"/>
        <v>0</v>
      </c>
      <c r="AC1025" s="7">
        <f t="shared" si="338"/>
        <v>0</v>
      </c>
      <c r="AD1025" s="7">
        <f t="shared" si="339"/>
        <v>0</v>
      </c>
      <c r="AE1025" s="7">
        <f t="shared" si="340"/>
        <v>0</v>
      </c>
      <c r="AF1025" s="7">
        <f t="shared" si="341"/>
        <v>0</v>
      </c>
      <c r="AG1025" s="7">
        <f t="shared" si="342"/>
        <v>0</v>
      </c>
      <c r="AH1025" s="7">
        <f t="shared" si="343"/>
        <v>0</v>
      </c>
      <c r="AI1025" s="7">
        <f t="shared" si="344"/>
        <v>0</v>
      </c>
      <c r="AJ1025" s="14">
        <f t="shared" si="345"/>
        <v>0</v>
      </c>
      <c r="AK1025" t="s">
        <v>7</v>
      </c>
      <c r="AL1025" t="s">
        <v>40</v>
      </c>
    </row>
    <row r="1026" spans="1:38">
      <c r="A1026" s="5" t="s">
        <v>25</v>
      </c>
      <c r="B1026" s="5" t="s">
        <v>35</v>
      </c>
      <c r="C1026" s="5" t="s">
        <v>34</v>
      </c>
      <c r="D1026" s="4" t="s">
        <v>33</v>
      </c>
      <c r="E1026" s="3">
        <v>37</v>
      </c>
      <c r="F1026" s="3">
        <v>33</v>
      </c>
      <c r="G1026" s="10">
        <f t="shared" ref="G1026:G1036" si="352">F1026-E1026</f>
        <v>-4</v>
      </c>
      <c r="H1026" s="8">
        <f t="shared" si="350"/>
        <v>-0.10810810810810811</v>
      </c>
      <c r="I1026" s="3">
        <v>2</v>
      </c>
      <c r="J1026" s="3">
        <v>0</v>
      </c>
      <c r="K1026" s="9">
        <f>J1026/I1026</f>
        <v>0</v>
      </c>
      <c r="L1026" s="3">
        <v>0</v>
      </c>
      <c r="M1026" s="8">
        <f t="shared" ref="M1026:M1036" si="353">L1026/F1026</f>
        <v>0</v>
      </c>
      <c r="N1026" s="3">
        <v>1</v>
      </c>
      <c r="O1026" s="8">
        <f t="shared" ref="O1026:O1036" si="354">N1026/F1026</f>
        <v>3.0303030303030304E-2</v>
      </c>
      <c r="P1026" s="3">
        <v>0</v>
      </c>
      <c r="Q1026" s="8">
        <f t="shared" ref="Q1026:Q1036" si="355">P1026/F1026</f>
        <v>0</v>
      </c>
      <c r="R1026" s="3">
        <v>0</v>
      </c>
      <c r="U1026" s="8">
        <f t="shared" ref="U1026:U1036" si="356">T1026/F1026</f>
        <v>0</v>
      </c>
      <c r="Y1026" s="7">
        <f t="shared" ref="Y1026:Y1036" si="357">IF(F1026&gt;=35,1,0)</f>
        <v>0</v>
      </c>
      <c r="Z1026" s="7">
        <f t="shared" ref="Z1026:Z1036" si="358">IF(OR(H1026&gt;=0.1,G1026&gt;=10),1,0)</f>
        <v>0</v>
      </c>
      <c r="AA1026" s="7">
        <f t="shared" ref="AA1026:AA1036" si="359">IF(M1026&gt;=0.4,1,0)</f>
        <v>0</v>
      </c>
      <c r="AB1026" s="7">
        <f t="shared" ref="AB1026:AB1036" si="360">IF(O1026&gt;=0.6,1,0)</f>
        <v>0</v>
      </c>
      <c r="AC1026" s="7">
        <f t="shared" ref="AC1026:AC1036" si="361">IF(Q1026&gt;=0.5,1,0)</f>
        <v>0</v>
      </c>
      <c r="AD1026" s="7">
        <f t="shared" ref="AD1026:AD1036" si="362">IF(R1026&gt;=3,1,0)</f>
        <v>0</v>
      </c>
      <c r="AE1026" s="7">
        <f t="shared" ref="AE1026:AE1036" si="363">IF(S1026="Yes",1,0)</f>
        <v>0</v>
      </c>
      <c r="AF1026" s="7">
        <f t="shared" ref="AF1026:AF1036" si="364">IF(OR(V1026="Yes", U1026&gt;=0.2),1,0)</f>
        <v>0</v>
      </c>
      <c r="AG1026" s="7">
        <f t="shared" ref="AG1026:AG1036" si="365">IF(W1026="Yes",1,0)</f>
        <v>0</v>
      </c>
      <c r="AH1026" s="7">
        <f t="shared" ref="AH1026:AH1036" si="366">IF(X1026="Yes",1,0)</f>
        <v>0</v>
      </c>
      <c r="AI1026" s="7">
        <f t="shared" ref="AI1026:AI1036" si="367">IF(K1026&gt;=0.4,1,0)</f>
        <v>0</v>
      </c>
      <c r="AJ1026" s="14">
        <f t="shared" ref="AJ1026:AJ1036" si="368">SUM(W1026:AI1026)</f>
        <v>0</v>
      </c>
      <c r="AK1026" t="s">
        <v>7</v>
      </c>
      <c r="AL1026" t="s">
        <v>32</v>
      </c>
    </row>
    <row r="1027" spans="1:38">
      <c r="A1027" s="5" t="s">
        <v>25</v>
      </c>
      <c r="B1027" s="5" t="s">
        <v>24</v>
      </c>
      <c r="C1027" s="5" t="s">
        <v>114</v>
      </c>
      <c r="D1027" s="4" t="s">
        <v>113</v>
      </c>
      <c r="E1027" s="3">
        <v>29</v>
      </c>
      <c r="F1027" s="3">
        <v>20</v>
      </c>
      <c r="G1027" s="10">
        <f t="shared" si="352"/>
        <v>-9</v>
      </c>
      <c r="H1027" s="8">
        <f t="shared" si="350"/>
        <v>-0.31034482758620691</v>
      </c>
      <c r="I1027" s="3">
        <v>6</v>
      </c>
      <c r="J1027" s="3">
        <v>2</v>
      </c>
      <c r="K1027" s="9">
        <f>J1027/I1027</f>
        <v>0.33333333333333331</v>
      </c>
      <c r="L1027" s="3">
        <v>6</v>
      </c>
      <c r="M1027" s="8">
        <f t="shared" si="353"/>
        <v>0.3</v>
      </c>
      <c r="N1027" s="3">
        <v>9</v>
      </c>
      <c r="O1027" s="8">
        <f t="shared" si="354"/>
        <v>0.45</v>
      </c>
      <c r="P1027" s="3">
        <v>5</v>
      </c>
      <c r="Q1027" s="8">
        <f t="shared" si="355"/>
        <v>0.25</v>
      </c>
      <c r="R1027" s="3">
        <v>2</v>
      </c>
      <c r="U1027" s="8">
        <f t="shared" si="356"/>
        <v>0</v>
      </c>
      <c r="Y1027" s="7">
        <f t="shared" si="357"/>
        <v>0</v>
      </c>
      <c r="Z1027" s="7">
        <f t="shared" si="358"/>
        <v>0</v>
      </c>
      <c r="AA1027" s="7">
        <f t="shared" si="359"/>
        <v>0</v>
      </c>
      <c r="AB1027" s="7">
        <f t="shared" si="360"/>
        <v>0</v>
      </c>
      <c r="AC1027" s="7">
        <f t="shared" si="361"/>
        <v>0</v>
      </c>
      <c r="AD1027" s="7">
        <f t="shared" si="362"/>
        <v>0</v>
      </c>
      <c r="AE1027" s="7">
        <f t="shared" si="363"/>
        <v>0</v>
      </c>
      <c r="AF1027" s="7">
        <f t="shared" si="364"/>
        <v>0</v>
      </c>
      <c r="AG1027" s="7">
        <f t="shared" si="365"/>
        <v>0</v>
      </c>
      <c r="AH1027" s="7">
        <f t="shared" si="366"/>
        <v>0</v>
      </c>
      <c r="AI1027" s="7">
        <f t="shared" si="367"/>
        <v>0</v>
      </c>
      <c r="AJ1027" s="14">
        <f t="shared" si="368"/>
        <v>0</v>
      </c>
      <c r="AK1027" t="s">
        <v>1</v>
      </c>
      <c r="AL1027" t="s">
        <v>112</v>
      </c>
    </row>
    <row r="1028" spans="1:38">
      <c r="A1028" s="5" t="s">
        <v>25</v>
      </c>
      <c r="B1028" s="5" t="s">
        <v>24</v>
      </c>
      <c r="C1028" s="5" t="s">
        <v>111</v>
      </c>
      <c r="D1028" s="4" t="s">
        <v>110</v>
      </c>
      <c r="E1028" s="3">
        <v>19</v>
      </c>
      <c r="F1028" s="3">
        <v>14</v>
      </c>
      <c r="G1028" s="10">
        <f t="shared" si="352"/>
        <v>-5</v>
      </c>
      <c r="H1028" s="8">
        <f t="shared" si="350"/>
        <v>-0.26315789473684209</v>
      </c>
      <c r="I1028" s="3">
        <v>4</v>
      </c>
      <c r="J1028" s="3">
        <v>1</v>
      </c>
      <c r="K1028" s="9">
        <f>J1028/I1028</f>
        <v>0.25</v>
      </c>
      <c r="L1028" s="3">
        <v>5</v>
      </c>
      <c r="M1028" s="8">
        <f t="shared" si="353"/>
        <v>0.35714285714285715</v>
      </c>
      <c r="N1028" s="3">
        <v>8</v>
      </c>
      <c r="O1028" s="8">
        <f t="shared" si="354"/>
        <v>0.5714285714285714</v>
      </c>
      <c r="P1028" s="3">
        <v>6</v>
      </c>
      <c r="Q1028" s="8">
        <f t="shared" si="355"/>
        <v>0.42857142857142855</v>
      </c>
      <c r="R1028" s="3">
        <v>2</v>
      </c>
      <c r="U1028" s="8">
        <f t="shared" si="356"/>
        <v>0</v>
      </c>
      <c r="Y1028" s="7">
        <f t="shared" si="357"/>
        <v>0</v>
      </c>
      <c r="Z1028" s="7">
        <f t="shared" si="358"/>
        <v>0</v>
      </c>
      <c r="AA1028" s="7">
        <f t="shared" si="359"/>
        <v>0</v>
      </c>
      <c r="AB1028" s="7">
        <f t="shared" si="360"/>
        <v>0</v>
      </c>
      <c r="AC1028" s="7">
        <f t="shared" si="361"/>
        <v>0</v>
      </c>
      <c r="AD1028" s="7">
        <f t="shared" si="362"/>
        <v>0</v>
      </c>
      <c r="AE1028" s="7">
        <f t="shared" si="363"/>
        <v>0</v>
      </c>
      <c r="AF1028" s="7">
        <f t="shared" si="364"/>
        <v>0</v>
      </c>
      <c r="AG1028" s="7">
        <f t="shared" si="365"/>
        <v>0</v>
      </c>
      <c r="AH1028" s="7">
        <f t="shared" si="366"/>
        <v>0</v>
      </c>
      <c r="AI1028" s="7">
        <f t="shared" si="367"/>
        <v>0</v>
      </c>
      <c r="AJ1028" s="14">
        <f t="shared" si="368"/>
        <v>0</v>
      </c>
      <c r="AK1028" t="s">
        <v>1</v>
      </c>
      <c r="AL1028" t="s">
        <v>109</v>
      </c>
    </row>
    <row r="1029" spans="1:38">
      <c r="A1029" s="5" t="s">
        <v>25</v>
      </c>
      <c r="B1029" s="5" t="s">
        <v>24</v>
      </c>
      <c r="C1029" s="5" t="s">
        <v>108</v>
      </c>
      <c r="D1029" s="4" t="s">
        <v>107</v>
      </c>
      <c r="E1029" s="3">
        <v>12</v>
      </c>
      <c r="F1029" s="3">
        <v>11</v>
      </c>
      <c r="G1029" s="10">
        <f t="shared" si="352"/>
        <v>-1</v>
      </c>
      <c r="H1029" s="8">
        <f t="shared" si="350"/>
        <v>-8.3333333333333329E-2</v>
      </c>
      <c r="I1029" s="3">
        <v>6</v>
      </c>
      <c r="J1029" s="3">
        <v>2</v>
      </c>
      <c r="K1029" s="9">
        <f>J1029/I1029</f>
        <v>0.33333333333333331</v>
      </c>
      <c r="L1029" s="3">
        <v>2</v>
      </c>
      <c r="M1029" s="8">
        <f t="shared" si="353"/>
        <v>0.18181818181818182</v>
      </c>
      <c r="N1029" s="3">
        <v>6</v>
      </c>
      <c r="O1029" s="8">
        <f t="shared" si="354"/>
        <v>0.54545454545454541</v>
      </c>
      <c r="P1029" s="3">
        <v>2</v>
      </c>
      <c r="Q1029" s="8">
        <f t="shared" si="355"/>
        <v>0.18181818181818182</v>
      </c>
      <c r="R1029" s="3">
        <v>0</v>
      </c>
      <c r="U1029" s="8">
        <f t="shared" si="356"/>
        <v>0</v>
      </c>
      <c r="Y1029" s="7">
        <f t="shared" si="357"/>
        <v>0</v>
      </c>
      <c r="Z1029" s="7">
        <f t="shared" si="358"/>
        <v>0</v>
      </c>
      <c r="AA1029" s="7">
        <f t="shared" si="359"/>
        <v>0</v>
      </c>
      <c r="AB1029" s="7">
        <f t="shared" si="360"/>
        <v>0</v>
      </c>
      <c r="AC1029" s="7">
        <f t="shared" si="361"/>
        <v>0</v>
      </c>
      <c r="AD1029" s="7">
        <f t="shared" si="362"/>
        <v>0</v>
      </c>
      <c r="AE1029" s="7">
        <f t="shared" si="363"/>
        <v>0</v>
      </c>
      <c r="AF1029" s="7">
        <f t="shared" si="364"/>
        <v>0</v>
      </c>
      <c r="AG1029" s="7">
        <f t="shared" si="365"/>
        <v>0</v>
      </c>
      <c r="AH1029" s="7">
        <f t="shared" si="366"/>
        <v>0</v>
      </c>
      <c r="AI1029" s="7">
        <f t="shared" si="367"/>
        <v>0</v>
      </c>
      <c r="AJ1029" s="14">
        <f t="shared" si="368"/>
        <v>0</v>
      </c>
      <c r="AK1029" t="s">
        <v>37</v>
      </c>
      <c r="AL1029" t="s">
        <v>106</v>
      </c>
    </row>
    <row r="1030" spans="1:38">
      <c r="A1030" s="5" t="s">
        <v>25</v>
      </c>
      <c r="B1030" s="5" t="s">
        <v>24</v>
      </c>
      <c r="C1030" s="5" t="s">
        <v>28</v>
      </c>
      <c r="D1030" s="4" t="s">
        <v>27</v>
      </c>
      <c r="E1030" s="3">
        <v>16</v>
      </c>
      <c r="F1030" s="3">
        <v>15</v>
      </c>
      <c r="G1030" s="10">
        <f t="shared" si="352"/>
        <v>-1</v>
      </c>
      <c r="H1030" s="8">
        <f t="shared" si="350"/>
        <v>-6.25E-2</v>
      </c>
      <c r="I1030" s="3">
        <v>0</v>
      </c>
      <c r="J1030" s="3">
        <v>0</v>
      </c>
      <c r="K1030" s="9">
        <v>0</v>
      </c>
      <c r="L1030" s="3">
        <v>1</v>
      </c>
      <c r="M1030" s="8">
        <f t="shared" si="353"/>
        <v>6.6666666666666666E-2</v>
      </c>
      <c r="N1030" s="3">
        <v>2</v>
      </c>
      <c r="O1030" s="8">
        <f t="shared" si="354"/>
        <v>0.13333333333333333</v>
      </c>
      <c r="P1030" s="3">
        <v>1</v>
      </c>
      <c r="Q1030" s="8">
        <f t="shared" si="355"/>
        <v>6.6666666666666666E-2</v>
      </c>
      <c r="R1030" s="3">
        <v>0</v>
      </c>
      <c r="U1030" s="8">
        <f t="shared" si="356"/>
        <v>0</v>
      </c>
      <c r="Y1030" s="7">
        <f t="shared" si="357"/>
        <v>0</v>
      </c>
      <c r="Z1030" s="7">
        <f t="shared" si="358"/>
        <v>0</v>
      </c>
      <c r="AA1030" s="7">
        <f t="shared" si="359"/>
        <v>0</v>
      </c>
      <c r="AB1030" s="7">
        <f t="shared" si="360"/>
        <v>0</v>
      </c>
      <c r="AC1030" s="7">
        <f t="shared" si="361"/>
        <v>0</v>
      </c>
      <c r="AD1030" s="7">
        <f t="shared" si="362"/>
        <v>0</v>
      </c>
      <c r="AE1030" s="7">
        <f t="shared" si="363"/>
        <v>0</v>
      </c>
      <c r="AF1030" s="7">
        <f t="shared" si="364"/>
        <v>0</v>
      </c>
      <c r="AG1030" s="7">
        <f t="shared" si="365"/>
        <v>0</v>
      </c>
      <c r="AH1030" s="7">
        <f t="shared" si="366"/>
        <v>0</v>
      </c>
      <c r="AI1030" s="7">
        <f t="shared" si="367"/>
        <v>0</v>
      </c>
      <c r="AJ1030" s="14">
        <f t="shared" si="368"/>
        <v>0</v>
      </c>
      <c r="AK1030" t="s">
        <v>7</v>
      </c>
      <c r="AL1030" t="s">
        <v>26</v>
      </c>
    </row>
    <row r="1031" spans="1:38">
      <c r="A1031" s="5" t="s">
        <v>16</v>
      </c>
      <c r="B1031" s="5" t="s">
        <v>20</v>
      </c>
      <c r="C1031" s="5" t="s">
        <v>84</v>
      </c>
      <c r="D1031" s="4" t="s">
        <v>83</v>
      </c>
      <c r="E1031" s="3">
        <v>16</v>
      </c>
      <c r="F1031" s="3">
        <v>17</v>
      </c>
      <c r="G1031" s="10">
        <f t="shared" si="352"/>
        <v>1</v>
      </c>
      <c r="H1031" s="8">
        <f t="shared" si="350"/>
        <v>6.25E-2</v>
      </c>
      <c r="I1031" s="3">
        <v>8</v>
      </c>
      <c r="J1031" s="3">
        <v>1</v>
      </c>
      <c r="K1031" s="9">
        <f>J1031/I1031</f>
        <v>0.125</v>
      </c>
      <c r="L1031" s="3">
        <v>4</v>
      </c>
      <c r="M1031" s="8">
        <f t="shared" si="353"/>
        <v>0.23529411764705882</v>
      </c>
      <c r="N1031" s="3">
        <v>5</v>
      </c>
      <c r="O1031" s="8">
        <f t="shared" si="354"/>
        <v>0.29411764705882354</v>
      </c>
      <c r="P1031" s="3">
        <v>4</v>
      </c>
      <c r="Q1031" s="8">
        <f t="shared" si="355"/>
        <v>0.23529411764705882</v>
      </c>
      <c r="R1031" s="3">
        <v>2</v>
      </c>
      <c r="U1031" s="8">
        <f t="shared" si="356"/>
        <v>0</v>
      </c>
      <c r="Y1031" s="7">
        <f t="shared" si="357"/>
        <v>0</v>
      </c>
      <c r="Z1031" s="7">
        <f t="shared" si="358"/>
        <v>0</v>
      </c>
      <c r="AA1031" s="7">
        <f t="shared" si="359"/>
        <v>0</v>
      </c>
      <c r="AB1031" s="7">
        <f t="shared" si="360"/>
        <v>0</v>
      </c>
      <c r="AC1031" s="7">
        <f t="shared" si="361"/>
        <v>0</v>
      </c>
      <c r="AD1031" s="7">
        <f t="shared" si="362"/>
        <v>0</v>
      </c>
      <c r="AE1031" s="7">
        <f t="shared" si="363"/>
        <v>0</v>
      </c>
      <c r="AF1031" s="7">
        <f t="shared" si="364"/>
        <v>0</v>
      </c>
      <c r="AG1031" s="7">
        <f t="shared" si="365"/>
        <v>0</v>
      </c>
      <c r="AH1031" s="7">
        <f t="shared" si="366"/>
        <v>0</v>
      </c>
      <c r="AI1031" s="7">
        <f t="shared" si="367"/>
        <v>0</v>
      </c>
      <c r="AJ1031" s="14">
        <f t="shared" si="368"/>
        <v>0</v>
      </c>
      <c r="AK1031" t="s">
        <v>7</v>
      </c>
      <c r="AL1031" t="s">
        <v>82</v>
      </c>
    </row>
    <row r="1032" spans="1:38">
      <c r="A1032" s="5" t="s">
        <v>16</v>
      </c>
      <c r="B1032" s="5" t="s">
        <v>20</v>
      </c>
      <c r="C1032" s="5" t="s">
        <v>81</v>
      </c>
      <c r="D1032" s="4" t="s">
        <v>80</v>
      </c>
      <c r="E1032" s="3">
        <v>12</v>
      </c>
      <c r="F1032" s="3">
        <v>11</v>
      </c>
      <c r="G1032" s="10">
        <f t="shared" si="352"/>
        <v>-1</v>
      </c>
      <c r="H1032" s="8">
        <f t="shared" si="350"/>
        <v>-8.3333333333333329E-2</v>
      </c>
      <c r="I1032" s="3">
        <v>11</v>
      </c>
      <c r="J1032" s="3">
        <v>2</v>
      </c>
      <c r="K1032" s="9">
        <f>J1032/I1032</f>
        <v>0.18181818181818182</v>
      </c>
      <c r="L1032" s="3">
        <v>0</v>
      </c>
      <c r="M1032" s="8">
        <f t="shared" si="353"/>
        <v>0</v>
      </c>
      <c r="N1032" s="3">
        <v>4</v>
      </c>
      <c r="O1032" s="8">
        <f t="shared" si="354"/>
        <v>0.36363636363636365</v>
      </c>
      <c r="P1032" s="3">
        <v>0</v>
      </c>
      <c r="Q1032" s="8">
        <f t="shared" si="355"/>
        <v>0</v>
      </c>
      <c r="R1032" s="3">
        <v>0</v>
      </c>
      <c r="U1032" s="8">
        <f t="shared" si="356"/>
        <v>0</v>
      </c>
      <c r="Y1032" s="7">
        <f t="shared" si="357"/>
        <v>0</v>
      </c>
      <c r="Z1032" s="7">
        <f t="shared" si="358"/>
        <v>0</v>
      </c>
      <c r="AA1032" s="7">
        <f t="shared" si="359"/>
        <v>0</v>
      </c>
      <c r="AB1032" s="7">
        <f t="shared" si="360"/>
        <v>0</v>
      </c>
      <c r="AC1032" s="7">
        <f t="shared" si="361"/>
        <v>0</v>
      </c>
      <c r="AD1032" s="7">
        <f t="shared" si="362"/>
        <v>0</v>
      </c>
      <c r="AE1032" s="7">
        <f t="shared" si="363"/>
        <v>0</v>
      </c>
      <c r="AF1032" s="7">
        <f t="shared" si="364"/>
        <v>0</v>
      </c>
      <c r="AG1032" s="7">
        <f t="shared" si="365"/>
        <v>0</v>
      </c>
      <c r="AH1032" s="7">
        <f t="shared" si="366"/>
        <v>0</v>
      </c>
      <c r="AI1032" s="7">
        <f t="shared" si="367"/>
        <v>0</v>
      </c>
      <c r="AJ1032" s="14">
        <f t="shared" si="368"/>
        <v>0</v>
      </c>
      <c r="AK1032" t="s">
        <v>7</v>
      </c>
      <c r="AL1032" t="s">
        <v>79</v>
      </c>
    </row>
    <row r="1033" spans="1:38">
      <c r="A1033" s="5" t="s">
        <v>16</v>
      </c>
      <c r="B1033" s="5" t="s">
        <v>20</v>
      </c>
      <c r="C1033" s="5" t="s">
        <v>19</v>
      </c>
      <c r="D1033" s="4" t="s">
        <v>18</v>
      </c>
      <c r="E1033" s="3">
        <v>21</v>
      </c>
      <c r="F1033" s="3">
        <v>17</v>
      </c>
      <c r="G1033" s="10">
        <f t="shared" si="352"/>
        <v>-4</v>
      </c>
      <c r="H1033" s="8">
        <f t="shared" si="350"/>
        <v>-0.19047619047619047</v>
      </c>
      <c r="I1033" s="3">
        <v>0</v>
      </c>
      <c r="J1033" s="3">
        <v>0</v>
      </c>
      <c r="K1033" s="9">
        <v>0</v>
      </c>
      <c r="L1033" s="3">
        <v>5</v>
      </c>
      <c r="M1033" s="8">
        <f t="shared" si="353"/>
        <v>0.29411764705882354</v>
      </c>
      <c r="N1033" s="3">
        <v>6</v>
      </c>
      <c r="O1033" s="8">
        <f t="shared" si="354"/>
        <v>0.35294117647058826</v>
      </c>
      <c r="P1033" s="3">
        <v>0</v>
      </c>
      <c r="Q1033" s="8">
        <f t="shared" si="355"/>
        <v>0</v>
      </c>
      <c r="R1033" s="3">
        <v>0</v>
      </c>
      <c r="U1033" s="8">
        <f t="shared" si="356"/>
        <v>0</v>
      </c>
      <c r="Y1033" s="7">
        <f t="shared" si="357"/>
        <v>0</v>
      </c>
      <c r="Z1033" s="7">
        <f t="shared" si="358"/>
        <v>0</v>
      </c>
      <c r="AA1033" s="7">
        <f t="shared" si="359"/>
        <v>0</v>
      </c>
      <c r="AB1033" s="7">
        <f t="shared" si="360"/>
        <v>0</v>
      </c>
      <c r="AC1033" s="7">
        <f t="shared" si="361"/>
        <v>0</v>
      </c>
      <c r="AD1033" s="7">
        <f t="shared" si="362"/>
        <v>0</v>
      </c>
      <c r="AE1033" s="7">
        <f t="shared" si="363"/>
        <v>0</v>
      </c>
      <c r="AF1033" s="7">
        <f t="shared" si="364"/>
        <v>0</v>
      </c>
      <c r="AG1033" s="7">
        <f t="shared" si="365"/>
        <v>0</v>
      </c>
      <c r="AH1033" s="7">
        <f t="shared" si="366"/>
        <v>0</v>
      </c>
      <c r="AI1033" s="7">
        <f t="shared" si="367"/>
        <v>0</v>
      </c>
      <c r="AJ1033" s="14">
        <f t="shared" si="368"/>
        <v>0</v>
      </c>
      <c r="AK1033" t="s">
        <v>1</v>
      </c>
      <c r="AL1033" t="s">
        <v>17</v>
      </c>
    </row>
    <row r="1034" spans="1:38">
      <c r="A1034" s="5" t="s">
        <v>16</v>
      </c>
      <c r="B1034" s="5" t="s">
        <v>15</v>
      </c>
      <c r="C1034" s="5" t="s">
        <v>14</v>
      </c>
      <c r="D1034" s="4" t="s">
        <v>13</v>
      </c>
      <c r="E1034" s="3">
        <v>21</v>
      </c>
      <c r="F1034" s="3">
        <v>13</v>
      </c>
      <c r="G1034" s="10">
        <f t="shared" si="352"/>
        <v>-8</v>
      </c>
      <c r="H1034" s="8">
        <f t="shared" si="350"/>
        <v>-0.38095238095238093</v>
      </c>
      <c r="I1034" s="3">
        <v>0</v>
      </c>
      <c r="J1034" s="3">
        <v>0</v>
      </c>
      <c r="K1034" s="9">
        <v>0</v>
      </c>
      <c r="L1034" s="3">
        <v>5</v>
      </c>
      <c r="M1034" s="8">
        <f t="shared" si="353"/>
        <v>0.38461538461538464</v>
      </c>
      <c r="N1034" s="3">
        <v>3</v>
      </c>
      <c r="O1034" s="8">
        <f t="shared" si="354"/>
        <v>0.23076923076923078</v>
      </c>
      <c r="P1034" s="3">
        <v>5</v>
      </c>
      <c r="Q1034" s="8">
        <f t="shared" si="355"/>
        <v>0.38461538461538464</v>
      </c>
      <c r="R1034" s="3">
        <v>2</v>
      </c>
      <c r="U1034" s="8">
        <f t="shared" si="356"/>
        <v>0</v>
      </c>
      <c r="Y1034" s="7">
        <f t="shared" si="357"/>
        <v>0</v>
      </c>
      <c r="Z1034" s="7">
        <f t="shared" si="358"/>
        <v>0</v>
      </c>
      <c r="AA1034" s="7">
        <f t="shared" si="359"/>
        <v>0</v>
      </c>
      <c r="AB1034" s="7">
        <f t="shared" si="360"/>
        <v>0</v>
      </c>
      <c r="AC1034" s="7">
        <f t="shared" si="361"/>
        <v>0</v>
      </c>
      <c r="AD1034" s="7">
        <f t="shared" si="362"/>
        <v>0</v>
      </c>
      <c r="AE1034" s="7">
        <f t="shared" si="363"/>
        <v>0</v>
      </c>
      <c r="AF1034" s="7">
        <f t="shared" si="364"/>
        <v>0</v>
      </c>
      <c r="AG1034" s="7">
        <f t="shared" si="365"/>
        <v>0</v>
      </c>
      <c r="AH1034" s="7">
        <f t="shared" si="366"/>
        <v>0</v>
      </c>
      <c r="AI1034" s="7">
        <f t="shared" si="367"/>
        <v>0</v>
      </c>
      <c r="AJ1034" s="14">
        <f t="shared" si="368"/>
        <v>0</v>
      </c>
      <c r="AK1034" t="s">
        <v>1</v>
      </c>
      <c r="AL1034" t="s">
        <v>12</v>
      </c>
    </row>
    <row r="1035" spans="1:38">
      <c r="A1035" s="5" t="s">
        <v>11</v>
      </c>
      <c r="B1035" s="5" t="s">
        <v>10</v>
      </c>
      <c r="C1035" s="5" t="s">
        <v>48</v>
      </c>
      <c r="D1035" s="4" t="s">
        <v>47</v>
      </c>
      <c r="E1035" s="3">
        <v>21</v>
      </c>
      <c r="F1035" s="3">
        <v>21</v>
      </c>
      <c r="G1035" s="10">
        <f t="shared" si="352"/>
        <v>0</v>
      </c>
      <c r="H1035" s="8">
        <f t="shared" ref="H1035:H1036" si="369">G1035/E1035</f>
        <v>0</v>
      </c>
      <c r="I1035" s="3">
        <v>6</v>
      </c>
      <c r="J1035" s="3">
        <v>1</v>
      </c>
      <c r="K1035" s="9">
        <f>J1035/I1035</f>
        <v>0.16666666666666666</v>
      </c>
      <c r="L1035" s="3">
        <v>5</v>
      </c>
      <c r="M1035" s="8">
        <f t="shared" si="353"/>
        <v>0.23809523809523808</v>
      </c>
      <c r="N1035" s="3">
        <v>5</v>
      </c>
      <c r="O1035" s="8">
        <f t="shared" si="354"/>
        <v>0.23809523809523808</v>
      </c>
      <c r="P1035" s="3">
        <v>9</v>
      </c>
      <c r="Q1035" s="8">
        <f t="shared" si="355"/>
        <v>0.42857142857142855</v>
      </c>
      <c r="R1035" s="3">
        <v>0</v>
      </c>
      <c r="U1035" s="8">
        <f t="shared" si="356"/>
        <v>0</v>
      </c>
      <c r="Y1035" s="7">
        <f t="shared" si="357"/>
        <v>0</v>
      </c>
      <c r="Z1035" s="7">
        <f t="shared" si="358"/>
        <v>0</v>
      </c>
      <c r="AA1035" s="7">
        <f t="shared" si="359"/>
        <v>0</v>
      </c>
      <c r="AB1035" s="7">
        <f t="shared" si="360"/>
        <v>0</v>
      </c>
      <c r="AC1035" s="7">
        <f t="shared" si="361"/>
        <v>0</v>
      </c>
      <c r="AD1035" s="7">
        <f t="shared" si="362"/>
        <v>0</v>
      </c>
      <c r="AE1035" s="7">
        <f t="shared" si="363"/>
        <v>0</v>
      </c>
      <c r="AF1035" s="7">
        <f t="shared" si="364"/>
        <v>0</v>
      </c>
      <c r="AG1035" s="7">
        <f t="shared" si="365"/>
        <v>0</v>
      </c>
      <c r="AH1035" s="7">
        <f t="shared" si="366"/>
        <v>0</v>
      </c>
      <c r="AI1035" s="7">
        <f t="shared" si="367"/>
        <v>0</v>
      </c>
      <c r="AJ1035" s="14">
        <f t="shared" si="368"/>
        <v>0</v>
      </c>
      <c r="AK1035" t="s">
        <v>1</v>
      </c>
      <c r="AL1035" t="s">
        <v>46</v>
      </c>
    </row>
    <row r="1036" spans="1:38">
      <c r="A1036" s="5" t="s">
        <v>11</v>
      </c>
      <c r="B1036" s="5" t="s">
        <v>10</v>
      </c>
      <c r="C1036" s="5" t="s">
        <v>9</v>
      </c>
      <c r="D1036" s="4" t="s">
        <v>8</v>
      </c>
      <c r="E1036" s="3">
        <v>32</v>
      </c>
      <c r="F1036" s="3">
        <v>30</v>
      </c>
      <c r="G1036" s="10">
        <f t="shared" si="352"/>
        <v>-2</v>
      </c>
      <c r="H1036" s="8">
        <f t="shared" si="369"/>
        <v>-6.25E-2</v>
      </c>
      <c r="I1036" s="3">
        <v>98</v>
      </c>
      <c r="J1036" s="3">
        <v>29</v>
      </c>
      <c r="K1036" s="9">
        <f>J1036/I1036</f>
        <v>0.29591836734693877</v>
      </c>
      <c r="L1036" s="3">
        <v>1</v>
      </c>
      <c r="M1036" s="8">
        <f t="shared" si="353"/>
        <v>3.3333333333333333E-2</v>
      </c>
      <c r="N1036" s="3">
        <v>15</v>
      </c>
      <c r="O1036" s="8">
        <f t="shared" si="354"/>
        <v>0.5</v>
      </c>
      <c r="P1036" s="3">
        <v>1</v>
      </c>
      <c r="Q1036" s="8">
        <f t="shared" si="355"/>
        <v>3.3333333333333333E-2</v>
      </c>
      <c r="R1036" s="3">
        <v>1</v>
      </c>
      <c r="U1036" s="8">
        <f t="shared" si="356"/>
        <v>0</v>
      </c>
      <c r="Y1036" s="7">
        <f t="shared" si="357"/>
        <v>0</v>
      </c>
      <c r="Z1036" s="7">
        <f t="shared" si="358"/>
        <v>0</v>
      </c>
      <c r="AA1036" s="7">
        <f t="shared" si="359"/>
        <v>0</v>
      </c>
      <c r="AB1036" s="7">
        <f t="shared" si="360"/>
        <v>0</v>
      </c>
      <c r="AC1036" s="7">
        <f t="shared" si="361"/>
        <v>0</v>
      </c>
      <c r="AD1036" s="7">
        <f t="shared" si="362"/>
        <v>0</v>
      </c>
      <c r="AE1036" s="7">
        <f t="shared" si="363"/>
        <v>0</v>
      </c>
      <c r="AF1036" s="7">
        <f t="shared" si="364"/>
        <v>0</v>
      </c>
      <c r="AG1036" s="7">
        <f t="shared" si="365"/>
        <v>0</v>
      </c>
      <c r="AH1036" s="7">
        <f t="shared" si="366"/>
        <v>0</v>
      </c>
      <c r="AI1036" s="7">
        <f t="shared" si="367"/>
        <v>0</v>
      </c>
      <c r="AJ1036" s="14">
        <f t="shared" si="368"/>
        <v>0</v>
      </c>
      <c r="AK1036" t="s">
        <v>7</v>
      </c>
      <c r="AL1036" t="s">
        <v>6</v>
      </c>
    </row>
  </sheetData>
  <autoFilter ref="A1:AL1036">
    <sortState ref="A2:AL1036">
      <sortCondition sortBy="cellColor" ref="AJ2:AJ1036" dxfId="0"/>
      <sortCondition descending="1" ref="AJ2:AJ1036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A28" sqref="A28"/>
    </sheetView>
  </sheetViews>
  <sheetFormatPr defaultRowHeight="15"/>
  <cols>
    <col min="1" max="1" width="18.7109375" bestFit="1" customWidth="1"/>
    <col min="2" max="2" width="9.140625" bestFit="1" customWidth="1"/>
    <col min="3" max="3" width="4" customWidth="1"/>
    <col min="4" max="4" width="24.28515625" bestFit="1" customWidth="1"/>
    <col min="6" max="6" width="3.28515625" customWidth="1"/>
    <col min="7" max="7" width="18.7109375" bestFit="1" customWidth="1"/>
    <col min="257" max="257" width="18.7109375" bestFit="1" customWidth="1"/>
    <col min="258" max="258" width="9.140625" bestFit="1" customWidth="1"/>
    <col min="259" max="259" width="4" customWidth="1"/>
    <col min="260" max="260" width="24.28515625" bestFit="1" customWidth="1"/>
    <col min="262" max="262" width="3.28515625" customWidth="1"/>
    <col min="263" max="263" width="18.7109375" bestFit="1" customWidth="1"/>
    <col min="513" max="513" width="18.7109375" bestFit="1" customWidth="1"/>
    <col min="514" max="514" width="9.140625" bestFit="1" customWidth="1"/>
    <col min="515" max="515" width="4" customWidth="1"/>
    <col min="516" max="516" width="24.28515625" bestFit="1" customWidth="1"/>
    <col min="518" max="518" width="3.28515625" customWidth="1"/>
    <col min="519" max="519" width="18.7109375" bestFit="1" customWidth="1"/>
    <col min="769" max="769" width="18.7109375" bestFit="1" customWidth="1"/>
    <col min="770" max="770" width="9.140625" bestFit="1" customWidth="1"/>
    <col min="771" max="771" width="4" customWidth="1"/>
    <col min="772" max="772" width="24.28515625" bestFit="1" customWidth="1"/>
    <col min="774" max="774" width="3.28515625" customWidth="1"/>
    <col min="775" max="775" width="18.7109375" bestFit="1" customWidth="1"/>
    <col min="1025" max="1025" width="18.7109375" bestFit="1" customWidth="1"/>
    <col min="1026" max="1026" width="9.140625" bestFit="1" customWidth="1"/>
    <col min="1027" max="1027" width="4" customWidth="1"/>
    <col min="1028" max="1028" width="24.28515625" bestFit="1" customWidth="1"/>
    <col min="1030" max="1030" width="3.28515625" customWidth="1"/>
    <col min="1031" max="1031" width="18.7109375" bestFit="1" customWidth="1"/>
    <col min="1281" max="1281" width="18.7109375" bestFit="1" customWidth="1"/>
    <col min="1282" max="1282" width="9.140625" bestFit="1" customWidth="1"/>
    <col min="1283" max="1283" width="4" customWidth="1"/>
    <col min="1284" max="1284" width="24.28515625" bestFit="1" customWidth="1"/>
    <col min="1286" max="1286" width="3.28515625" customWidth="1"/>
    <col min="1287" max="1287" width="18.7109375" bestFit="1" customWidth="1"/>
    <col min="1537" max="1537" width="18.7109375" bestFit="1" customWidth="1"/>
    <col min="1538" max="1538" width="9.140625" bestFit="1" customWidth="1"/>
    <col min="1539" max="1539" width="4" customWidth="1"/>
    <col min="1540" max="1540" width="24.28515625" bestFit="1" customWidth="1"/>
    <col min="1542" max="1542" width="3.28515625" customWidth="1"/>
    <col min="1543" max="1543" width="18.7109375" bestFit="1" customWidth="1"/>
    <col min="1793" max="1793" width="18.7109375" bestFit="1" customWidth="1"/>
    <col min="1794" max="1794" width="9.140625" bestFit="1" customWidth="1"/>
    <col min="1795" max="1795" width="4" customWidth="1"/>
    <col min="1796" max="1796" width="24.28515625" bestFit="1" customWidth="1"/>
    <col min="1798" max="1798" width="3.28515625" customWidth="1"/>
    <col min="1799" max="1799" width="18.7109375" bestFit="1" customWidth="1"/>
    <col min="2049" max="2049" width="18.7109375" bestFit="1" customWidth="1"/>
    <col min="2050" max="2050" width="9.140625" bestFit="1" customWidth="1"/>
    <col min="2051" max="2051" width="4" customWidth="1"/>
    <col min="2052" max="2052" width="24.28515625" bestFit="1" customWidth="1"/>
    <col min="2054" max="2054" width="3.28515625" customWidth="1"/>
    <col min="2055" max="2055" width="18.7109375" bestFit="1" customWidth="1"/>
    <col min="2305" max="2305" width="18.7109375" bestFit="1" customWidth="1"/>
    <col min="2306" max="2306" width="9.140625" bestFit="1" customWidth="1"/>
    <col min="2307" max="2307" width="4" customWidth="1"/>
    <col min="2308" max="2308" width="24.28515625" bestFit="1" customWidth="1"/>
    <col min="2310" max="2310" width="3.28515625" customWidth="1"/>
    <col min="2311" max="2311" width="18.7109375" bestFit="1" customWidth="1"/>
    <col min="2561" max="2561" width="18.7109375" bestFit="1" customWidth="1"/>
    <col min="2562" max="2562" width="9.140625" bestFit="1" customWidth="1"/>
    <col min="2563" max="2563" width="4" customWidth="1"/>
    <col min="2564" max="2564" width="24.28515625" bestFit="1" customWidth="1"/>
    <col min="2566" max="2566" width="3.28515625" customWidth="1"/>
    <col min="2567" max="2567" width="18.7109375" bestFit="1" customWidth="1"/>
    <col min="2817" max="2817" width="18.7109375" bestFit="1" customWidth="1"/>
    <col min="2818" max="2818" width="9.140625" bestFit="1" customWidth="1"/>
    <col min="2819" max="2819" width="4" customWidth="1"/>
    <col min="2820" max="2820" width="24.28515625" bestFit="1" customWidth="1"/>
    <col min="2822" max="2822" width="3.28515625" customWidth="1"/>
    <col min="2823" max="2823" width="18.7109375" bestFit="1" customWidth="1"/>
    <col min="3073" max="3073" width="18.7109375" bestFit="1" customWidth="1"/>
    <col min="3074" max="3074" width="9.140625" bestFit="1" customWidth="1"/>
    <col min="3075" max="3075" width="4" customWidth="1"/>
    <col min="3076" max="3076" width="24.28515625" bestFit="1" customWidth="1"/>
    <col min="3078" max="3078" width="3.28515625" customWidth="1"/>
    <col min="3079" max="3079" width="18.7109375" bestFit="1" customWidth="1"/>
    <col min="3329" max="3329" width="18.7109375" bestFit="1" customWidth="1"/>
    <col min="3330" max="3330" width="9.140625" bestFit="1" customWidth="1"/>
    <col min="3331" max="3331" width="4" customWidth="1"/>
    <col min="3332" max="3332" width="24.28515625" bestFit="1" customWidth="1"/>
    <col min="3334" max="3334" width="3.28515625" customWidth="1"/>
    <col min="3335" max="3335" width="18.7109375" bestFit="1" customWidth="1"/>
    <col min="3585" max="3585" width="18.7109375" bestFit="1" customWidth="1"/>
    <col min="3586" max="3586" width="9.140625" bestFit="1" customWidth="1"/>
    <col min="3587" max="3587" width="4" customWidth="1"/>
    <col min="3588" max="3588" width="24.28515625" bestFit="1" customWidth="1"/>
    <col min="3590" max="3590" width="3.28515625" customWidth="1"/>
    <col min="3591" max="3591" width="18.7109375" bestFit="1" customWidth="1"/>
    <col min="3841" max="3841" width="18.7109375" bestFit="1" customWidth="1"/>
    <col min="3842" max="3842" width="9.140625" bestFit="1" customWidth="1"/>
    <col min="3843" max="3843" width="4" customWidth="1"/>
    <col min="3844" max="3844" width="24.28515625" bestFit="1" customWidth="1"/>
    <col min="3846" max="3846" width="3.28515625" customWidth="1"/>
    <col min="3847" max="3847" width="18.7109375" bestFit="1" customWidth="1"/>
    <col min="4097" max="4097" width="18.7109375" bestFit="1" customWidth="1"/>
    <col min="4098" max="4098" width="9.140625" bestFit="1" customWidth="1"/>
    <col min="4099" max="4099" width="4" customWidth="1"/>
    <col min="4100" max="4100" width="24.28515625" bestFit="1" customWidth="1"/>
    <col min="4102" max="4102" width="3.28515625" customWidth="1"/>
    <col min="4103" max="4103" width="18.7109375" bestFit="1" customWidth="1"/>
    <col min="4353" max="4353" width="18.7109375" bestFit="1" customWidth="1"/>
    <col min="4354" max="4354" width="9.140625" bestFit="1" customWidth="1"/>
    <col min="4355" max="4355" width="4" customWidth="1"/>
    <col min="4356" max="4356" width="24.28515625" bestFit="1" customWidth="1"/>
    <col min="4358" max="4358" width="3.28515625" customWidth="1"/>
    <col min="4359" max="4359" width="18.7109375" bestFit="1" customWidth="1"/>
    <col min="4609" max="4609" width="18.7109375" bestFit="1" customWidth="1"/>
    <col min="4610" max="4610" width="9.140625" bestFit="1" customWidth="1"/>
    <col min="4611" max="4611" width="4" customWidth="1"/>
    <col min="4612" max="4612" width="24.28515625" bestFit="1" customWidth="1"/>
    <col min="4614" max="4614" width="3.28515625" customWidth="1"/>
    <col min="4615" max="4615" width="18.7109375" bestFit="1" customWidth="1"/>
    <col min="4865" max="4865" width="18.7109375" bestFit="1" customWidth="1"/>
    <col min="4866" max="4866" width="9.140625" bestFit="1" customWidth="1"/>
    <col min="4867" max="4867" width="4" customWidth="1"/>
    <col min="4868" max="4868" width="24.28515625" bestFit="1" customWidth="1"/>
    <col min="4870" max="4870" width="3.28515625" customWidth="1"/>
    <col min="4871" max="4871" width="18.7109375" bestFit="1" customWidth="1"/>
    <col min="5121" max="5121" width="18.7109375" bestFit="1" customWidth="1"/>
    <col min="5122" max="5122" width="9.140625" bestFit="1" customWidth="1"/>
    <col min="5123" max="5123" width="4" customWidth="1"/>
    <col min="5124" max="5124" width="24.28515625" bestFit="1" customWidth="1"/>
    <col min="5126" max="5126" width="3.28515625" customWidth="1"/>
    <col min="5127" max="5127" width="18.7109375" bestFit="1" customWidth="1"/>
    <col min="5377" max="5377" width="18.7109375" bestFit="1" customWidth="1"/>
    <col min="5378" max="5378" width="9.140625" bestFit="1" customWidth="1"/>
    <col min="5379" max="5379" width="4" customWidth="1"/>
    <col min="5380" max="5380" width="24.28515625" bestFit="1" customWidth="1"/>
    <col min="5382" max="5382" width="3.28515625" customWidth="1"/>
    <col min="5383" max="5383" width="18.7109375" bestFit="1" customWidth="1"/>
    <col min="5633" max="5633" width="18.7109375" bestFit="1" customWidth="1"/>
    <col min="5634" max="5634" width="9.140625" bestFit="1" customWidth="1"/>
    <col min="5635" max="5635" width="4" customWidth="1"/>
    <col min="5636" max="5636" width="24.28515625" bestFit="1" customWidth="1"/>
    <col min="5638" max="5638" width="3.28515625" customWidth="1"/>
    <col min="5639" max="5639" width="18.7109375" bestFit="1" customWidth="1"/>
    <col min="5889" max="5889" width="18.7109375" bestFit="1" customWidth="1"/>
    <col min="5890" max="5890" width="9.140625" bestFit="1" customWidth="1"/>
    <col min="5891" max="5891" width="4" customWidth="1"/>
    <col min="5892" max="5892" width="24.28515625" bestFit="1" customWidth="1"/>
    <col min="5894" max="5894" width="3.28515625" customWidth="1"/>
    <col min="5895" max="5895" width="18.7109375" bestFit="1" customWidth="1"/>
    <col min="6145" max="6145" width="18.7109375" bestFit="1" customWidth="1"/>
    <col min="6146" max="6146" width="9.140625" bestFit="1" customWidth="1"/>
    <col min="6147" max="6147" width="4" customWidth="1"/>
    <col min="6148" max="6148" width="24.28515625" bestFit="1" customWidth="1"/>
    <col min="6150" max="6150" width="3.28515625" customWidth="1"/>
    <col min="6151" max="6151" width="18.7109375" bestFit="1" customWidth="1"/>
    <col min="6401" max="6401" width="18.7109375" bestFit="1" customWidth="1"/>
    <col min="6402" max="6402" width="9.140625" bestFit="1" customWidth="1"/>
    <col min="6403" max="6403" width="4" customWidth="1"/>
    <col min="6404" max="6404" width="24.28515625" bestFit="1" customWidth="1"/>
    <col min="6406" max="6406" width="3.28515625" customWidth="1"/>
    <col min="6407" max="6407" width="18.7109375" bestFit="1" customWidth="1"/>
    <col min="6657" max="6657" width="18.7109375" bestFit="1" customWidth="1"/>
    <col min="6658" max="6658" width="9.140625" bestFit="1" customWidth="1"/>
    <col min="6659" max="6659" width="4" customWidth="1"/>
    <col min="6660" max="6660" width="24.28515625" bestFit="1" customWidth="1"/>
    <col min="6662" max="6662" width="3.28515625" customWidth="1"/>
    <col min="6663" max="6663" width="18.7109375" bestFit="1" customWidth="1"/>
    <col min="6913" max="6913" width="18.7109375" bestFit="1" customWidth="1"/>
    <col min="6914" max="6914" width="9.140625" bestFit="1" customWidth="1"/>
    <col min="6915" max="6915" width="4" customWidth="1"/>
    <col min="6916" max="6916" width="24.28515625" bestFit="1" customWidth="1"/>
    <col min="6918" max="6918" width="3.28515625" customWidth="1"/>
    <col min="6919" max="6919" width="18.7109375" bestFit="1" customWidth="1"/>
    <col min="7169" max="7169" width="18.7109375" bestFit="1" customWidth="1"/>
    <col min="7170" max="7170" width="9.140625" bestFit="1" customWidth="1"/>
    <col min="7171" max="7171" width="4" customWidth="1"/>
    <col min="7172" max="7172" width="24.28515625" bestFit="1" customWidth="1"/>
    <col min="7174" max="7174" width="3.28515625" customWidth="1"/>
    <col min="7175" max="7175" width="18.7109375" bestFit="1" customWidth="1"/>
    <col min="7425" max="7425" width="18.7109375" bestFit="1" customWidth="1"/>
    <col min="7426" max="7426" width="9.140625" bestFit="1" customWidth="1"/>
    <col min="7427" max="7427" width="4" customWidth="1"/>
    <col min="7428" max="7428" width="24.28515625" bestFit="1" customWidth="1"/>
    <col min="7430" max="7430" width="3.28515625" customWidth="1"/>
    <col min="7431" max="7431" width="18.7109375" bestFit="1" customWidth="1"/>
    <col min="7681" max="7681" width="18.7109375" bestFit="1" customWidth="1"/>
    <col min="7682" max="7682" width="9.140625" bestFit="1" customWidth="1"/>
    <col min="7683" max="7683" width="4" customWidth="1"/>
    <col min="7684" max="7684" width="24.28515625" bestFit="1" customWidth="1"/>
    <col min="7686" max="7686" width="3.28515625" customWidth="1"/>
    <col min="7687" max="7687" width="18.7109375" bestFit="1" customWidth="1"/>
    <col min="7937" max="7937" width="18.7109375" bestFit="1" customWidth="1"/>
    <col min="7938" max="7938" width="9.140625" bestFit="1" customWidth="1"/>
    <col min="7939" max="7939" width="4" customWidth="1"/>
    <col min="7940" max="7940" width="24.28515625" bestFit="1" customWidth="1"/>
    <col min="7942" max="7942" width="3.28515625" customWidth="1"/>
    <col min="7943" max="7943" width="18.7109375" bestFit="1" customWidth="1"/>
    <col min="8193" max="8193" width="18.7109375" bestFit="1" customWidth="1"/>
    <col min="8194" max="8194" width="9.140625" bestFit="1" customWidth="1"/>
    <col min="8195" max="8195" width="4" customWidth="1"/>
    <col min="8196" max="8196" width="24.28515625" bestFit="1" customWidth="1"/>
    <col min="8198" max="8198" width="3.28515625" customWidth="1"/>
    <col min="8199" max="8199" width="18.7109375" bestFit="1" customWidth="1"/>
    <col min="8449" max="8449" width="18.7109375" bestFit="1" customWidth="1"/>
    <col min="8450" max="8450" width="9.140625" bestFit="1" customWidth="1"/>
    <col min="8451" max="8451" width="4" customWidth="1"/>
    <col min="8452" max="8452" width="24.28515625" bestFit="1" customWidth="1"/>
    <col min="8454" max="8454" width="3.28515625" customWidth="1"/>
    <col min="8455" max="8455" width="18.7109375" bestFit="1" customWidth="1"/>
    <col min="8705" max="8705" width="18.7109375" bestFit="1" customWidth="1"/>
    <col min="8706" max="8706" width="9.140625" bestFit="1" customWidth="1"/>
    <col min="8707" max="8707" width="4" customWidth="1"/>
    <col min="8708" max="8708" width="24.28515625" bestFit="1" customWidth="1"/>
    <col min="8710" max="8710" width="3.28515625" customWidth="1"/>
    <col min="8711" max="8711" width="18.7109375" bestFit="1" customWidth="1"/>
    <col min="8961" max="8961" width="18.7109375" bestFit="1" customWidth="1"/>
    <col min="8962" max="8962" width="9.140625" bestFit="1" customWidth="1"/>
    <col min="8963" max="8963" width="4" customWidth="1"/>
    <col min="8964" max="8964" width="24.28515625" bestFit="1" customWidth="1"/>
    <col min="8966" max="8966" width="3.28515625" customWidth="1"/>
    <col min="8967" max="8967" width="18.7109375" bestFit="1" customWidth="1"/>
    <col min="9217" max="9217" width="18.7109375" bestFit="1" customWidth="1"/>
    <col min="9218" max="9218" width="9.140625" bestFit="1" customWidth="1"/>
    <col min="9219" max="9219" width="4" customWidth="1"/>
    <col min="9220" max="9220" width="24.28515625" bestFit="1" customWidth="1"/>
    <col min="9222" max="9222" width="3.28515625" customWidth="1"/>
    <col min="9223" max="9223" width="18.7109375" bestFit="1" customWidth="1"/>
    <col min="9473" max="9473" width="18.7109375" bestFit="1" customWidth="1"/>
    <col min="9474" max="9474" width="9.140625" bestFit="1" customWidth="1"/>
    <col min="9475" max="9475" width="4" customWidth="1"/>
    <col min="9476" max="9476" width="24.28515625" bestFit="1" customWidth="1"/>
    <col min="9478" max="9478" width="3.28515625" customWidth="1"/>
    <col min="9479" max="9479" width="18.7109375" bestFit="1" customWidth="1"/>
    <col min="9729" max="9729" width="18.7109375" bestFit="1" customWidth="1"/>
    <col min="9730" max="9730" width="9.140625" bestFit="1" customWidth="1"/>
    <col min="9731" max="9731" width="4" customWidth="1"/>
    <col min="9732" max="9732" width="24.28515625" bestFit="1" customWidth="1"/>
    <col min="9734" max="9734" width="3.28515625" customWidth="1"/>
    <col min="9735" max="9735" width="18.7109375" bestFit="1" customWidth="1"/>
    <col min="9985" max="9985" width="18.7109375" bestFit="1" customWidth="1"/>
    <col min="9986" max="9986" width="9.140625" bestFit="1" customWidth="1"/>
    <col min="9987" max="9987" width="4" customWidth="1"/>
    <col min="9988" max="9988" width="24.28515625" bestFit="1" customWidth="1"/>
    <col min="9990" max="9990" width="3.28515625" customWidth="1"/>
    <col min="9991" max="9991" width="18.7109375" bestFit="1" customWidth="1"/>
    <col min="10241" max="10241" width="18.7109375" bestFit="1" customWidth="1"/>
    <col min="10242" max="10242" width="9.140625" bestFit="1" customWidth="1"/>
    <col min="10243" max="10243" width="4" customWidth="1"/>
    <col min="10244" max="10244" width="24.28515625" bestFit="1" customWidth="1"/>
    <col min="10246" max="10246" width="3.28515625" customWidth="1"/>
    <col min="10247" max="10247" width="18.7109375" bestFit="1" customWidth="1"/>
    <col min="10497" max="10497" width="18.7109375" bestFit="1" customWidth="1"/>
    <col min="10498" max="10498" width="9.140625" bestFit="1" customWidth="1"/>
    <col min="10499" max="10499" width="4" customWidth="1"/>
    <col min="10500" max="10500" width="24.28515625" bestFit="1" customWidth="1"/>
    <col min="10502" max="10502" width="3.28515625" customWidth="1"/>
    <col min="10503" max="10503" width="18.7109375" bestFit="1" customWidth="1"/>
    <col min="10753" max="10753" width="18.7109375" bestFit="1" customWidth="1"/>
    <col min="10754" max="10754" width="9.140625" bestFit="1" customWidth="1"/>
    <col min="10755" max="10755" width="4" customWidth="1"/>
    <col min="10756" max="10756" width="24.28515625" bestFit="1" customWidth="1"/>
    <col min="10758" max="10758" width="3.28515625" customWidth="1"/>
    <col min="10759" max="10759" width="18.7109375" bestFit="1" customWidth="1"/>
    <col min="11009" max="11009" width="18.7109375" bestFit="1" customWidth="1"/>
    <col min="11010" max="11010" width="9.140625" bestFit="1" customWidth="1"/>
    <col min="11011" max="11011" width="4" customWidth="1"/>
    <col min="11012" max="11012" width="24.28515625" bestFit="1" customWidth="1"/>
    <col min="11014" max="11014" width="3.28515625" customWidth="1"/>
    <col min="11015" max="11015" width="18.7109375" bestFit="1" customWidth="1"/>
    <col min="11265" max="11265" width="18.7109375" bestFit="1" customWidth="1"/>
    <col min="11266" max="11266" width="9.140625" bestFit="1" customWidth="1"/>
    <col min="11267" max="11267" width="4" customWidth="1"/>
    <col min="11268" max="11268" width="24.28515625" bestFit="1" customWidth="1"/>
    <col min="11270" max="11270" width="3.28515625" customWidth="1"/>
    <col min="11271" max="11271" width="18.7109375" bestFit="1" customWidth="1"/>
    <col min="11521" max="11521" width="18.7109375" bestFit="1" customWidth="1"/>
    <col min="11522" max="11522" width="9.140625" bestFit="1" customWidth="1"/>
    <col min="11523" max="11523" width="4" customWidth="1"/>
    <col min="11524" max="11524" width="24.28515625" bestFit="1" customWidth="1"/>
    <col min="11526" max="11526" width="3.28515625" customWidth="1"/>
    <col min="11527" max="11527" width="18.7109375" bestFit="1" customWidth="1"/>
    <col min="11777" max="11777" width="18.7109375" bestFit="1" customWidth="1"/>
    <col min="11778" max="11778" width="9.140625" bestFit="1" customWidth="1"/>
    <col min="11779" max="11779" width="4" customWidth="1"/>
    <col min="11780" max="11780" width="24.28515625" bestFit="1" customWidth="1"/>
    <col min="11782" max="11782" width="3.28515625" customWidth="1"/>
    <col min="11783" max="11783" width="18.7109375" bestFit="1" customWidth="1"/>
    <col min="12033" max="12033" width="18.7109375" bestFit="1" customWidth="1"/>
    <col min="12034" max="12034" width="9.140625" bestFit="1" customWidth="1"/>
    <col min="12035" max="12035" width="4" customWidth="1"/>
    <col min="12036" max="12036" width="24.28515625" bestFit="1" customWidth="1"/>
    <col min="12038" max="12038" width="3.28515625" customWidth="1"/>
    <col min="12039" max="12039" width="18.7109375" bestFit="1" customWidth="1"/>
    <col min="12289" max="12289" width="18.7109375" bestFit="1" customWidth="1"/>
    <col min="12290" max="12290" width="9.140625" bestFit="1" customWidth="1"/>
    <col min="12291" max="12291" width="4" customWidth="1"/>
    <col min="12292" max="12292" width="24.28515625" bestFit="1" customWidth="1"/>
    <col min="12294" max="12294" width="3.28515625" customWidth="1"/>
    <col min="12295" max="12295" width="18.7109375" bestFit="1" customWidth="1"/>
    <col min="12545" max="12545" width="18.7109375" bestFit="1" customWidth="1"/>
    <col min="12546" max="12546" width="9.140625" bestFit="1" customWidth="1"/>
    <col min="12547" max="12547" width="4" customWidth="1"/>
    <col min="12548" max="12548" width="24.28515625" bestFit="1" customWidth="1"/>
    <col min="12550" max="12550" width="3.28515625" customWidth="1"/>
    <col min="12551" max="12551" width="18.7109375" bestFit="1" customWidth="1"/>
    <col min="12801" max="12801" width="18.7109375" bestFit="1" customWidth="1"/>
    <col min="12802" max="12802" width="9.140625" bestFit="1" customWidth="1"/>
    <col min="12803" max="12803" width="4" customWidth="1"/>
    <col min="12804" max="12804" width="24.28515625" bestFit="1" customWidth="1"/>
    <col min="12806" max="12806" width="3.28515625" customWidth="1"/>
    <col min="12807" max="12807" width="18.7109375" bestFit="1" customWidth="1"/>
    <col min="13057" max="13057" width="18.7109375" bestFit="1" customWidth="1"/>
    <col min="13058" max="13058" width="9.140625" bestFit="1" customWidth="1"/>
    <col min="13059" max="13059" width="4" customWidth="1"/>
    <col min="13060" max="13060" width="24.28515625" bestFit="1" customWidth="1"/>
    <col min="13062" max="13062" width="3.28515625" customWidth="1"/>
    <col min="13063" max="13063" width="18.7109375" bestFit="1" customWidth="1"/>
    <col min="13313" max="13313" width="18.7109375" bestFit="1" customWidth="1"/>
    <col min="13314" max="13314" width="9.140625" bestFit="1" customWidth="1"/>
    <col min="13315" max="13315" width="4" customWidth="1"/>
    <col min="13316" max="13316" width="24.28515625" bestFit="1" customWidth="1"/>
    <col min="13318" max="13318" width="3.28515625" customWidth="1"/>
    <col min="13319" max="13319" width="18.7109375" bestFit="1" customWidth="1"/>
    <col min="13569" max="13569" width="18.7109375" bestFit="1" customWidth="1"/>
    <col min="13570" max="13570" width="9.140625" bestFit="1" customWidth="1"/>
    <col min="13571" max="13571" width="4" customWidth="1"/>
    <col min="13572" max="13572" width="24.28515625" bestFit="1" customWidth="1"/>
    <col min="13574" max="13574" width="3.28515625" customWidth="1"/>
    <col min="13575" max="13575" width="18.7109375" bestFit="1" customWidth="1"/>
    <col min="13825" max="13825" width="18.7109375" bestFit="1" customWidth="1"/>
    <col min="13826" max="13826" width="9.140625" bestFit="1" customWidth="1"/>
    <col min="13827" max="13827" width="4" customWidth="1"/>
    <col min="13828" max="13828" width="24.28515625" bestFit="1" customWidth="1"/>
    <col min="13830" max="13830" width="3.28515625" customWidth="1"/>
    <col min="13831" max="13831" width="18.7109375" bestFit="1" customWidth="1"/>
    <col min="14081" max="14081" width="18.7109375" bestFit="1" customWidth="1"/>
    <col min="14082" max="14082" width="9.140625" bestFit="1" customWidth="1"/>
    <col min="14083" max="14083" width="4" customWidth="1"/>
    <col min="14084" max="14084" width="24.28515625" bestFit="1" customWidth="1"/>
    <col min="14086" max="14086" width="3.28515625" customWidth="1"/>
    <col min="14087" max="14087" width="18.7109375" bestFit="1" customWidth="1"/>
    <col min="14337" max="14337" width="18.7109375" bestFit="1" customWidth="1"/>
    <col min="14338" max="14338" width="9.140625" bestFit="1" customWidth="1"/>
    <col min="14339" max="14339" width="4" customWidth="1"/>
    <col min="14340" max="14340" width="24.28515625" bestFit="1" customWidth="1"/>
    <col min="14342" max="14342" width="3.28515625" customWidth="1"/>
    <col min="14343" max="14343" width="18.7109375" bestFit="1" customWidth="1"/>
    <col min="14593" max="14593" width="18.7109375" bestFit="1" customWidth="1"/>
    <col min="14594" max="14594" width="9.140625" bestFit="1" customWidth="1"/>
    <col min="14595" max="14595" width="4" customWidth="1"/>
    <col min="14596" max="14596" width="24.28515625" bestFit="1" customWidth="1"/>
    <col min="14598" max="14598" width="3.28515625" customWidth="1"/>
    <col min="14599" max="14599" width="18.7109375" bestFit="1" customWidth="1"/>
    <col min="14849" max="14849" width="18.7109375" bestFit="1" customWidth="1"/>
    <col min="14850" max="14850" width="9.140625" bestFit="1" customWidth="1"/>
    <col min="14851" max="14851" width="4" customWidth="1"/>
    <col min="14852" max="14852" width="24.28515625" bestFit="1" customWidth="1"/>
    <col min="14854" max="14854" width="3.28515625" customWidth="1"/>
    <col min="14855" max="14855" width="18.7109375" bestFit="1" customWidth="1"/>
    <col min="15105" max="15105" width="18.7109375" bestFit="1" customWidth="1"/>
    <col min="15106" max="15106" width="9.140625" bestFit="1" customWidth="1"/>
    <col min="15107" max="15107" width="4" customWidth="1"/>
    <col min="15108" max="15108" width="24.28515625" bestFit="1" customWidth="1"/>
    <col min="15110" max="15110" width="3.28515625" customWidth="1"/>
    <col min="15111" max="15111" width="18.7109375" bestFit="1" customWidth="1"/>
    <col min="15361" max="15361" width="18.7109375" bestFit="1" customWidth="1"/>
    <col min="15362" max="15362" width="9.140625" bestFit="1" customWidth="1"/>
    <col min="15363" max="15363" width="4" customWidth="1"/>
    <col min="15364" max="15364" width="24.28515625" bestFit="1" customWidth="1"/>
    <col min="15366" max="15366" width="3.28515625" customWidth="1"/>
    <col min="15367" max="15367" width="18.7109375" bestFit="1" customWidth="1"/>
    <col min="15617" max="15617" width="18.7109375" bestFit="1" customWidth="1"/>
    <col min="15618" max="15618" width="9.140625" bestFit="1" customWidth="1"/>
    <col min="15619" max="15619" width="4" customWidth="1"/>
    <col min="15620" max="15620" width="24.28515625" bestFit="1" customWidth="1"/>
    <col min="15622" max="15622" width="3.28515625" customWidth="1"/>
    <col min="15623" max="15623" width="18.7109375" bestFit="1" customWidth="1"/>
    <col min="15873" max="15873" width="18.7109375" bestFit="1" customWidth="1"/>
    <col min="15874" max="15874" width="9.140625" bestFit="1" customWidth="1"/>
    <col min="15875" max="15875" width="4" customWidth="1"/>
    <col min="15876" max="15876" width="24.28515625" bestFit="1" customWidth="1"/>
    <col min="15878" max="15878" width="3.28515625" customWidth="1"/>
    <col min="15879" max="15879" width="18.7109375" bestFit="1" customWidth="1"/>
    <col min="16129" max="16129" width="18.7109375" bestFit="1" customWidth="1"/>
    <col min="16130" max="16130" width="9.140625" bestFit="1" customWidth="1"/>
    <col min="16131" max="16131" width="4" customWidth="1"/>
    <col min="16132" max="16132" width="24.28515625" bestFit="1" customWidth="1"/>
    <col min="16134" max="16134" width="3.28515625" customWidth="1"/>
    <col min="16135" max="16135" width="18.7109375" bestFit="1" customWidth="1"/>
  </cols>
  <sheetData>
    <row r="1" spans="1:8" s="32" customFormat="1" ht="24" customHeight="1">
      <c r="A1" s="37" t="s">
        <v>2532</v>
      </c>
      <c r="B1" s="37"/>
      <c r="D1" s="37" t="s">
        <v>2533</v>
      </c>
      <c r="E1" s="37"/>
      <c r="G1" s="37" t="s">
        <v>2534</v>
      </c>
      <c r="H1" s="37"/>
    </row>
    <row r="2" spans="1:8" s="23" customFormat="1">
      <c r="A2" s="22" t="s">
        <v>2535</v>
      </c>
      <c r="B2" s="22" t="s">
        <v>2536</v>
      </c>
      <c r="D2" s="22" t="s">
        <v>2535</v>
      </c>
      <c r="E2" s="22" t="s">
        <v>2536</v>
      </c>
      <c r="G2" s="22" t="s">
        <v>2535</v>
      </c>
      <c r="H2" s="22" t="s">
        <v>2536</v>
      </c>
    </row>
    <row r="3" spans="1:8" s="32" customFormat="1" ht="18" customHeight="1">
      <c r="A3" s="30" t="s">
        <v>2537</v>
      </c>
      <c r="B3" s="31">
        <v>384</v>
      </c>
      <c r="D3" s="30" t="s">
        <v>2537</v>
      </c>
      <c r="E3" s="31">
        <v>742</v>
      </c>
      <c r="G3" s="30" t="s">
        <v>2537</v>
      </c>
      <c r="H3" s="31">
        <v>522</v>
      </c>
    </row>
    <row r="4" spans="1:8" s="32" customFormat="1" ht="18" customHeight="1">
      <c r="A4" s="30" t="s">
        <v>2538</v>
      </c>
      <c r="B4" s="31">
        <v>635</v>
      </c>
      <c r="D4" s="30" t="s">
        <v>2538</v>
      </c>
      <c r="E4" s="31">
        <v>666</v>
      </c>
      <c r="G4" s="30" t="s">
        <v>2538</v>
      </c>
      <c r="H4" s="31">
        <v>704</v>
      </c>
    </row>
    <row r="5" spans="1:8" s="32" customFormat="1" ht="18" customHeight="1">
      <c r="A5" s="30" t="s">
        <v>2539</v>
      </c>
      <c r="B5" s="31">
        <v>509</v>
      </c>
      <c r="D5" s="30" t="s">
        <v>2539</v>
      </c>
      <c r="E5" s="31">
        <v>565</v>
      </c>
      <c r="G5" s="30" t="s">
        <v>2539</v>
      </c>
      <c r="H5" s="31">
        <v>565</v>
      </c>
    </row>
    <row r="6" spans="1:8" s="32" customFormat="1" ht="18" customHeight="1">
      <c r="A6" s="30" t="s">
        <v>2540</v>
      </c>
      <c r="B6" s="31">
        <v>428</v>
      </c>
      <c r="D6" s="30" t="s">
        <v>2540</v>
      </c>
      <c r="E6" s="31">
        <v>488</v>
      </c>
      <c r="G6" s="30" t="s">
        <v>2540</v>
      </c>
      <c r="H6" s="31">
        <v>523</v>
      </c>
    </row>
    <row r="7" spans="1:8" s="32" customFormat="1" ht="18" customHeight="1">
      <c r="A7" s="30" t="s">
        <v>2541</v>
      </c>
      <c r="B7" s="31">
        <v>418</v>
      </c>
      <c r="D7" s="30" t="s">
        <v>2541</v>
      </c>
      <c r="E7" s="31">
        <v>455</v>
      </c>
      <c r="G7" s="30" t="s">
        <v>2541</v>
      </c>
      <c r="H7" s="31">
        <v>510</v>
      </c>
    </row>
    <row r="8" spans="1:8" s="32" customFormat="1" ht="18" customHeight="1">
      <c r="A8" s="30" t="s">
        <v>2511</v>
      </c>
      <c r="B8" s="31">
        <v>421</v>
      </c>
      <c r="D8" s="30" t="s">
        <v>2511</v>
      </c>
      <c r="E8" s="31">
        <v>302</v>
      </c>
      <c r="G8" s="30" t="s">
        <v>2511</v>
      </c>
      <c r="H8" s="31">
        <v>210</v>
      </c>
    </row>
    <row r="9" spans="1:8" s="32" customFormat="1" ht="18" customHeight="1">
      <c r="A9" s="30" t="s">
        <v>2542</v>
      </c>
      <c r="B9" s="31">
        <v>228</v>
      </c>
      <c r="D9" s="30" t="s">
        <v>2542</v>
      </c>
      <c r="E9" s="31">
        <v>239</v>
      </c>
      <c r="G9" s="30" t="s">
        <v>2542</v>
      </c>
      <c r="H9" s="31">
        <v>237</v>
      </c>
    </row>
    <row r="10" spans="1:8" s="32" customFormat="1" ht="18" customHeight="1">
      <c r="A10" s="30" t="s">
        <v>2543</v>
      </c>
      <c r="B10" s="31">
        <v>218</v>
      </c>
      <c r="D10" s="30" t="s">
        <v>2543</v>
      </c>
      <c r="E10" s="31">
        <v>178</v>
      </c>
      <c r="G10" s="30" t="s">
        <v>2543</v>
      </c>
      <c r="H10" s="31">
        <v>142</v>
      </c>
    </row>
    <row r="11" spans="1:8" s="32" customFormat="1" ht="18" customHeight="1">
      <c r="A11" s="30" t="s">
        <v>2505</v>
      </c>
      <c r="B11" s="31">
        <v>41</v>
      </c>
      <c r="D11" s="30" t="s">
        <v>2505</v>
      </c>
      <c r="E11" s="31">
        <v>33</v>
      </c>
      <c r="G11" s="30" t="s">
        <v>2505</v>
      </c>
      <c r="H11" s="31">
        <v>40</v>
      </c>
    </row>
    <row r="12" spans="1:8" s="32" customFormat="1" ht="18" customHeight="1">
      <c r="A12" s="33"/>
      <c r="D12" s="33"/>
      <c r="G12" s="30" t="s">
        <v>2503</v>
      </c>
      <c r="H12" s="31">
        <v>79</v>
      </c>
    </row>
    <row r="13" spans="1:8" s="32" customFormat="1" ht="18" customHeight="1">
      <c r="G13" s="30" t="s">
        <v>2544</v>
      </c>
      <c r="H13" s="32">
        <v>296</v>
      </c>
    </row>
    <row r="14" spans="1:8" s="32" customFormat="1" ht="6.75" customHeight="1">
      <c r="G14" s="30"/>
    </row>
    <row r="15" spans="1:8" s="32" customFormat="1" ht="18" customHeight="1">
      <c r="A15" s="30" t="s">
        <v>2545</v>
      </c>
      <c r="B15" s="32">
        <v>196</v>
      </c>
      <c r="D15" s="30" t="s">
        <v>2545</v>
      </c>
      <c r="E15" s="32">
        <v>273</v>
      </c>
      <c r="G15" s="30" t="s">
        <v>2545</v>
      </c>
      <c r="H15" s="32">
        <v>349</v>
      </c>
    </row>
    <row r="16" spans="1:8" s="32" customFormat="1" ht="18" customHeight="1">
      <c r="G16" s="30" t="s">
        <v>2546</v>
      </c>
      <c r="H16" s="32">
        <v>176</v>
      </c>
    </row>
    <row r="17" spans="1:9">
      <c r="G17" s="24"/>
    </row>
    <row r="18" spans="1:9" ht="21">
      <c r="A18" s="37" t="s">
        <v>2578</v>
      </c>
      <c r="B18" s="37"/>
      <c r="C18" s="37"/>
      <c r="D18" s="37"/>
      <c r="E18" s="37"/>
      <c r="F18" s="37"/>
      <c r="G18" s="37"/>
      <c r="H18" s="37"/>
    </row>
    <row r="19" spans="1:9">
      <c r="D19" s="22" t="s">
        <v>2501</v>
      </c>
      <c r="E19" s="22" t="s">
        <v>2536</v>
      </c>
      <c r="G19" s="22" t="s">
        <v>2501</v>
      </c>
      <c r="H19" s="22" t="s">
        <v>2536</v>
      </c>
    </row>
    <row r="20" spans="1:9">
      <c r="D20" s="25" t="s">
        <v>2563</v>
      </c>
      <c r="E20" s="25">
        <v>1</v>
      </c>
      <c r="G20" s="26" t="s">
        <v>2558</v>
      </c>
      <c r="H20" s="27">
        <v>173</v>
      </c>
    </row>
    <row r="21" spans="1:9">
      <c r="D21" s="25" t="s">
        <v>2564</v>
      </c>
      <c r="E21" s="25">
        <v>2</v>
      </c>
      <c r="G21" s="3" t="s">
        <v>2559</v>
      </c>
      <c r="H21" s="27">
        <v>154</v>
      </c>
    </row>
    <row r="22" spans="1:9">
      <c r="D22" s="25" t="s">
        <v>2565</v>
      </c>
      <c r="E22" s="25">
        <v>5</v>
      </c>
      <c r="G22" s="3" t="s">
        <v>2560</v>
      </c>
      <c r="H22" s="27">
        <v>128</v>
      </c>
    </row>
    <row r="23" spans="1:9">
      <c r="D23" s="25" t="s">
        <v>2566</v>
      </c>
      <c r="E23" s="25">
        <v>17</v>
      </c>
      <c r="G23" s="3" t="s">
        <v>2561</v>
      </c>
      <c r="H23" s="27">
        <v>63</v>
      </c>
    </row>
    <row r="24" spans="1:9">
      <c r="D24" s="25" t="s">
        <v>2567</v>
      </c>
      <c r="E24" s="25">
        <v>37</v>
      </c>
      <c r="G24" s="3" t="s">
        <v>2562</v>
      </c>
      <c r="H24" s="27">
        <v>26</v>
      </c>
    </row>
    <row r="25" spans="1:9">
      <c r="D25" s="25" t="s">
        <v>2568</v>
      </c>
      <c r="E25" s="25">
        <v>80</v>
      </c>
      <c r="G25" s="3" t="s">
        <v>2570</v>
      </c>
      <c r="H25" s="28">
        <v>192</v>
      </c>
    </row>
    <row r="26" spans="1:9">
      <c r="D26" s="25" t="s">
        <v>2569</v>
      </c>
      <c r="E26" s="34">
        <v>157</v>
      </c>
    </row>
    <row r="27" spans="1:9">
      <c r="D27" s="27" t="s">
        <v>2572</v>
      </c>
      <c r="E27" s="35">
        <v>299</v>
      </c>
      <c r="G27" s="3" t="s">
        <v>2573</v>
      </c>
      <c r="H27" s="36">
        <v>1035</v>
      </c>
    </row>
    <row r="28" spans="1:9">
      <c r="D28" t="s">
        <v>2574</v>
      </c>
      <c r="E28" s="35">
        <v>273</v>
      </c>
    </row>
    <row r="29" spans="1:9">
      <c r="D29" s="29" t="s">
        <v>2575</v>
      </c>
      <c r="E29" s="35">
        <v>196</v>
      </c>
    </row>
    <row r="30" spans="1:9">
      <c r="D30" t="s">
        <v>2576</v>
      </c>
      <c r="E30" s="35">
        <v>209</v>
      </c>
      <c r="G30" s="38" t="s">
        <v>2571</v>
      </c>
      <c r="H30" s="38"/>
      <c r="I30" s="38"/>
    </row>
    <row r="31" spans="1:9">
      <c r="D31" t="s">
        <v>2577</v>
      </c>
      <c r="E31" s="35">
        <v>118</v>
      </c>
    </row>
    <row r="32" spans="1:9" s="32" customFormat="1"/>
    <row r="33" spans="1:2" s="32" customFormat="1" ht="15.75" customHeight="1">
      <c r="A33" s="30" t="s">
        <v>2537</v>
      </c>
      <c r="B33" s="32" t="s">
        <v>2547</v>
      </c>
    </row>
    <row r="34" spans="1:2" s="32" customFormat="1" ht="15.75" customHeight="1">
      <c r="A34" s="30" t="s">
        <v>2538</v>
      </c>
      <c r="B34" s="32" t="s">
        <v>2548</v>
      </c>
    </row>
    <row r="35" spans="1:2" s="32" customFormat="1" ht="15.75" customHeight="1">
      <c r="A35" s="30" t="s">
        <v>2539</v>
      </c>
      <c r="B35" s="32" t="s">
        <v>2549</v>
      </c>
    </row>
    <row r="36" spans="1:2" s="32" customFormat="1" ht="15.75" customHeight="1">
      <c r="A36" s="30" t="s">
        <v>2540</v>
      </c>
      <c r="B36" s="32" t="s">
        <v>2550</v>
      </c>
    </row>
    <row r="37" spans="1:2" s="32" customFormat="1" ht="15.75" customHeight="1">
      <c r="A37" s="30" t="s">
        <v>2541</v>
      </c>
      <c r="B37" s="32" t="s">
        <v>2551</v>
      </c>
    </row>
    <row r="38" spans="1:2" s="32" customFormat="1" ht="15.75" customHeight="1">
      <c r="A38" s="30" t="s">
        <v>2511</v>
      </c>
      <c r="B38" s="32" t="s">
        <v>2552</v>
      </c>
    </row>
    <row r="39" spans="1:2" s="32" customFormat="1" ht="15.75" customHeight="1">
      <c r="A39" s="30" t="s">
        <v>2542</v>
      </c>
      <c r="B39" s="32" t="s">
        <v>2553</v>
      </c>
    </row>
    <row r="40" spans="1:2" s="32" customFormat="1" ht="15.75" customHeight="1">
      <c r="A40" s="30" t="s">
        <v>2543</v>
      </c>
      <c r="B40" s="32" t="s">
        <v>2554</v>
      </c>
    </row>
    <row r="41" spans="1:2" s="32" customFormat="1" ht="15.75" customHeight="1">
      <c r="A41" s="30" t="s">
        <v>2505</v>
      </c>
      <c r="B41" s="32" t="s">
        <v>2555</v>
      </c>
    </row>
    <row r="42" spans="1:2" s="32" customFormat="1" ht="15.75" customHeight="1">
      <c r="A42" s="30" t="s">
        <v>2503</v>
      </c>
      <c r="B42" s="32" t="s">
        <v>2556</v>
      </c>
    </row>
    <row r="43" spans="1:2" s="32" customFormat="1" ht="15.75" customHeight="1">
      <c r="A43" s="30" t="s">
        <v>2544</v>
      </c>
      <c r="B43" s="32" t="s">
        <v>2557</v>
      </c>
    </row>
    <row r="44" spans="1:2" s="32" customFormat="1"/>
  </sheetData>
  <mergeCells count="5">
    <mergeCell ref="A1:B1"/>
    <mergeCell ref="D1:E1"/>
    <mergeCell ref="G1:H1"/>
    <mergeCell ref="G30:I30"/>
    <mergeCell ref="A18:H18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Winners</vt:lpstr>
      <vt:lpstr>Data </vt:lpstr>
      <vt:lpstr>Quality By the Numbers 2014</vt:lpstr>
      <vt:lpstr>Winners!Print_Titles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strupp</dc:creator>
  <cp:lastModifiedBy>strupp</cp:lastModifiedBy>
  <cp:lastPrinted>2014-10-10T15:49:04Z</cp:lastPrinted>
  <dcterms:created xsi:type="dcterms:W3CDTF">2014-09-10T21:10:59Z</dcterms:created>
  <dcterms:modified xsi:type="dcterms:W3CDTF">2014-10-10T16:15:48Z</dcterms:modified>
</cp:coreProperties>
</file>